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0407_Backup\勞工局公文電子檔\EBAS公告\9.108年度EBAS公告調查表\1081220請各一級機關及各區公所(和平區公所除外)查填108年度中央對直轄市及縣市政府預算考核項目第4季表件，表3請於109年1月10日下午16時前送達本處，其餘表件（表1、表2、表4、表8）請於109年1月22日下午16時前送達本處。\"/>
    </mc:Choice>
  </mc:AlternateContent>
  <bookViews>
    <workbookView xWindow="-105" yWindow="-105" windowWidth="23250" windowHeight="12570"/>
  </bookViews>
  <sheets>
    <sheet name="表1社福" sheetId="6" r:id="rId1"/>
    <sheet name="教育2" sheetId="7" r:id="rId2"/>
    <sheet name="Sheet1" sheetId="12" r:id="rId3"/>
    <sheet name="表3產表方式" sheetId="8" r:id="rId4"/>
    <sheet name="民間4" sheetId="9" r:id="rId5"/>
    <sheet name="民間4 (花博)" sheetId="10" r:id="rId6"/>
    <sheet name="議員8" sheetId="11" r:id="rId7"/>
  </sheets>
  <definedNames>
    <definedName name="_xlnm.Print_Area" localSheetId="4">民間4!$A$1:$I$170</definedName>
    <definedName name="_xlnm.Print_Area" localSheetId="0">表1社福!$A$1:$O$103</definedName>
    <definedName name="_xlnm.Print_Area" localSheetId="1">教育2!$A$1:$J$41</definedName>
    <definedName name="_xlnm.Print_Titles" localSheetId="2">Sheet1!$1:$7</definedName>
    <definedName name="_xlnm.Print_Titles" localSheetId="4">民間4!$1:$5</definedName>
    <definedName name="_xlnm.Print_Titles" localSheetId="0">表1社福!$1:$6</definedName>
    <definedName name="_xlnm.Print_Titles" localSheetId="1">教育2!$1:$5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01" i="6" l="1"/>
  <c r="E6" i="9" l="1"/>
  <c r="D7" i="11" l="1"/>
  <c r="E6" i="10" l="1"/>
  <c r="F38" i="7"/>
  <c r="F37" i="7"/>
  <c r="H36" i="7"/>
  <c r="F36" i="7" s="1"/>
  <c r="G36" i="7"/>
  <c r="F35" i="7"/>
  <c r="F34" i="7"/>
  <c r="F33" i="7"/>
  <c r="H32" i="7"/>
  <c r="F32" i="7" s="1"/>
  <c r="G32" i="7"/>
  <c r="F31" i="7"/>
  <c r="H30" i="7"/>
  <c r="G30" i="7"/>
  <c r="F30" i="7" s="1"/>
  <c r="F29" i="7"/>
  <c r="H28" i="7"/>
  <c r="G28" i="7"/>
  <c r="F28" i="7"/>
  <c r="F27" i="7"/>
  <c r="H26" i="7"/>
  <c r="G26" i="7"/>
  <c r="F26" i="7"/>
  <c r="F25" i="7"/>
  <c r="F24" i="7"/>
  <c r="H23" i="7"/>
  <c r="H7" i="7" s="1"/>
  <c r="H6" i="7" s="1"/>
  <c r="G23" i="7"/>
  <c r="F23" i="7" s="1"/>
  <c r="F22" i="7"/>
  <c r="F21" i="7"/>
  <c r="F20" i="7"/>
  <c r="F19" i="7"/>
  <c r="F18" i="7"/>
  <c r="F17" i="7"/>
  <c r="F16" i="7"/>
  <c r="F15" i="7"/>
  <c r="F14" i="7"/>
  <c r="F13" i="7"/>
  <c r="F12" i="7"/>
  <c r="H11" i="7"/>
  <c r="G11" i="7"/>
  <c r="F11" i="7"/>
  <c r="F10" i="7"/>
  <c r="F9" i="7"/>
  <c r="H8" i="7"/>
  <c r="G8" i="7"/>
  <c r="F8" i="7"/>
  <c r="F7" i="7" l="1"/>
  <c r="F6" i="7" s="1"/>
  <c r="G7" i="7"/>
  <c r="G6" i="7" s="1"/>
  <c r="F101" i="6" l="1"/>
  <c r="E101" i="6"/>
  <c r="C101" i="6" s="1"/>
  <c r="F100" i="6"/>
  <c r="F99" i="6" s="1"/>
  <c r="E100" i="6"/>
  <c r="C100" i="6" s="1"/>
  <c r="M96" i="6"/>
  <c r="H99" i="6"/>
  <c r="E99" i="6" s="1"/>
  <c r="G99" i="6"/>
  <c r="D99" i="6" s="1"/>
  <c r="F98" i="6"/>
  <c r="E98" i="6"/>
  <c r="D98" i="6"/>
  <c r="C98" i="6"/>
  <c r="F97" i="6"/>
  <c r="E97" i="6"/>
  <c r="D97" i="6"/>
  <c r="C97" i="6" s="1"/>
  <c r="O82" i="6"/>
  <c r="N82" i="6"/>
  <c r="F81" i="6"/>
  <c r="E81" i="6"/>
  <c r="C81" i="6" s="1"/>
  <c r="F80" i="6"/>
  <c r="E80" i="6"/>
  <c r="C80" i="6" s="1"/>
  <c r="F79" i="6"/>
  <c r="E79" i="6"/>
  <c r="C79" i="6" s="1"/>
  <c r="F78" i="6"/>
  <c r="E78" i="6"/>
  <c r="C78" i="6" s="1"/>
  <c r="F77" i="6"/>
  <c r="E77" i="6"/>
  <c r="C77" i="6" s="1"/>
  <c r="F76" i="6"/>
  <c r="E76" i="6"/>
  <c r="C76" i="6" s="1"/>
  <c r="F75" i="6"/>
  <c r="E75" i="6"/>
  <c r="C75" i="6" s="1"/>
  <c r="F74" i="6"/>
  <c r="E74" i="6"/>
  <c r="C74" i="6" s="1"/>
  <c r="F73" i="6"/>
  <c r="E73" i="6"/>
  <c r="C73" i="6" s="1"/>
  <c r="F72" i="6"/>
  <c r="E72" i="6"/>
  <c r="C72" i="6" s="1"/>
  <c r="F71" i="6"/>
  <c r="E71" i="6"/>
  <c r="C71" i="6" s="1"/>
  <c r="F70" i="6"/>
  <c r="E70" i="6"/>
  <c r="C70" i="6" s="1"/>
  <c r="F69" i="6"/>
  <c r="E69" i="6"/>
  <c r="C69" i="6" s="1"/>
  <c r="F68" i="6"/>
  <c r="E68" i="6"/>
  <c r="C68" i="6" s="1"/>
  <c r="F67" i="6"/>
  <c r="E67" i="6"/>
  <c r="C67" i="6" s="1"/>
  <c r="F66" i="6"/>
  <c r="E66" i="6"/>
  <c r="C66" i="6" s="1"/>
  <c r="F65" i="6"/>
  <c r="E65" i="6"/>
  <c r="C65" i="6" s="1"/>
  <c r="F64" i="6"/>
  <c r="E64" i="6"/>
  <c r="C64" i="6" s="1"/>
  <c r="F63" i="6"/>
  <c r="E63" i="6"/>
  <c r="C63" i="6" s="1"/>
  <c r="F62" i="6"/>
  <c r="E62" i="6"/>
  <c r="C62" i="6" s="1"/>
  <c r="F61" i="6"/>
  <c r="E61" i="6"/>
  <c r="C61" i="6" s="1"/>
  <c r="F60" i="6"/>
  <c r="E60" i="6"/>
  <c r="C60" i="6" s="1"/>
  <c r="F59" i="6"/>
  <c r="E59" i="6"/>
  <c r="C59" i="6" s="1"/>
  <c r="F58" i="6"/>
  <c r="E58" i="6"/>
  <c r="C58" i="6" s="1"/>
  <c r="F57" i="6"/>
  <c r="E57" i="6"/>
  <c r="C57" i="6" s="1"/>
  <c r="F56" i="6"/>
  <c r="E56" i="6"/>
  <c r="C56" i="6" s="1"/>
  <c r="F55" i="6"/>
  <c r="E55" i="6"/>
  <c r="C55" i="6" s="1"/>
  <c r="F54" i="6"/>
  <c r="E54" i="6"/>
  <c r="C54" i="6" s="1"/>
  <c r="M53" i="6"/>
  <c r="M47" i="6" s="1"/>
  <c r="H53" i="6"/>
  <c r="H47" i="6" s="1"/>
  <c r="F47" i="6" s="1"/>
  <c r="G53" i="6"/>
  <c r="F53" i="6"/>
  <c r="D53" i="6"/>
  <c r="F52" i="6"/>
  <c r="E52" i="6"/>
  <c r="C52" i="6"/>
  <c r="F51" i="6"/>
  <c r="E51" i="6"/>
  <c r="C51" i="6" s="1"/>
  <c r="F50" i="6"/>
  <c r="E50" i="6"/>
  <c r="C50" i="6"/>
  <c r="F49" i="6"/>
  <c r="E49" i="6"/>
  <c r="C49" i="6"/>
  <c r="F48" i="6"/>
  <c r="E48" i="6"/>
  <c r="C48" i="6"/>
  <c r="G47" i="6"/>
  <c r="D47" i="6"/>
  <c r="F46" i="6"/>
  <c r="E46" i="6"/>
  <c r="D46" i="6"/>
  <c r="F45" i="6"/>
  <c r="E45" i="6"/>
  <c r="F44" i="6"/>
  <c r="E44" i="6"/>
  <c r="C44" i="6" s="1"/>
  <c r="M43" i="6"/>
  <c r="H43" i="6"/>
  <c r="G43" i="6"/>
  <c r="G42" i="6" s="1"/>
  <c r="G41" i="6" s="1"/>
  <c r="D43" i="6"/>
  <c r="E42" i="6"/>
  <c r="E41" i="6"/>
  <c r="E40" i="6"/>
  <c r="F39" i="6"/>
  <c r="E39" i="6"/>
  <c r="C39" i="6"/>
  <c r="F38" i="6"/>
  <c r="E38" i="6"/>
  <c r="C38" i="6" s="1"/>
  <c r="F37" i="6"/>
  <c r="E37" i="6"/>
  <c r="C37" i="6"/>
  <c r="F36" i="6"/>
  <c r="E36" i="6"/>
  <c r="C36" i="6" s="1"/>
  <c r="F35" i="6"/>
  <c r="E35" i="6"/>
  <c r="C35" i="6"/>
  <c r="F34" i="6"/>
  <c r="E34" i="6"/>
  <c r="D34" i="6"/>
  <c r="D33" i="6" s="1"/>
  <c r="O33" i="6"/>
  <c r="N33" i="6"/>
  <c r="M33" i="6"/>
  <c r="H33" i="6"/>
  <c r="G33" i="6"/>
  <c r="F32" i="6"/>
  <c r="E32" i="6"/>
  <c r="C32" i="6"/>
  <c r="F31" i="6"/>
  <c r="E31" i="6"/>
  <c r="C31" i="6"/>
  <c r="F30" i="6"/>
  <c r="E30" i="6"/>
  <c r="C30" i="6"/>
  <c r="F29" i="6"/>
  <c r="E29" i="6"/>
  <c r="E28" i="6" s="1"/>
  <c r="D29" i="6"/>
  <c r="O28" i="6"/>
  <c r="N28" i="6"/>
  <c r="M28" i="6"/>
  <c r="H28" i="6"/>
  <c r="G28" i="6"/>
  <c r="F28" i="6" s="1"/>
  <c r="F27" i="6"/>
  <c r="F25" i="6" s="1"/>
  <c r="E27" i="6"/>
  <c r="E25" i="6" s="1"/>
  <c r="F26" i="6"/>
  <c r="E26" i="6"/>
  <c r="C26" i="6" s="1"/>
  <c r="O25" i="6"/>
  <c r="N25" i="6"/>
  <c r="M25" i="6"/>
  <c r="H25" i="6"/>
  <c r="G25" i="6"/>
  <c r="D25" i="6"/>
  <c r="F24" i="6"/>
  <c r="E24" i="6"/>
  <c r="C24" i="6" s="1"/>
  <c r="F23" i="6"/>
  <c r="E23" i="6"/>
  <c r="C23" i="6" s="1"/>
  <c r="E22" i="6"/>
  <c r="F21" i="6"/>
  <c r="E21" i="6"/>
  <c r="C21" i="6"/>
  <c r="F20" i="6"/>
  <c r="E20" i="6"/>
  <c r="C20" i="6" s="1"/>
  <c r="F19" i="6"/>
  <c r="E19" i="6"/>
  <c r="C19" i="6" s="1"/>
  <c r="D19" i="6"/>
  <c r="D18" i="6" s="1"/>
  <c r="O18" i="6"/>
  <c r="N18" i="6"/>
  <c r="M18" i="6"/>
  <c r="H18" i="6"/>
  <c r="G18" i="6"/>
  <c r="F18" i="6"/>
  <c r="F17" i="6"/>
  <c r="E17" i="6"/>
  <c r="D17" i="6"/>
  <c r="C17" i="6" s="1"/>
  <c r="F16" i="6"/>
  <c r="E16" i="6"/>
  <c r="C16" i="6" s="1"/>
  <c r="F15" i="6"/>
  <c r="E15" i="6"/>
  <c r="C15" i="6" s="1"/>
  <c r="F14" i="6"/>
  <c r="E14" i="6"/>
  <c r="C14" i="6" s="1"/>
  <c r="F13" i="6"/>
  <c r="E13" i="6"/>
  <c r="C13" i="6" s="1"/>
  <c r="F12" i="6"/>
  <c r="E12" i="6"/>
  <c r="D12" i="6"/>
  <c r="F11" i="6"/>
  <c r="E11" i="6"/>
  <c r="C11" i="6" s="1"/>
  <c r="D11" i="6"/>
  <c r="F10" i="6"/>
  <c r="E10" i="6"/>
  <c r="D10" i="6"/>
  <c r="O9" i="6"/>
  <c r="N9" i="6"/>
  <c r="M9" i="6"/>
  <c r="H9" i="6"/>
  <c r="G9" i="6"/>
  <c r="N8" i="6" l="1"/>
  <c r="N7" i="6" s="1"/>
  <c r="F33" i="6"/>
  <c r="E47" i="6"/>
  <c r="C47" i="6" s="1"/>
  <c r="O8" i="6"/>
  <c r="O7" i="6" s="1"/>
  <c r="C34" i="6"/>
  <c r="C12" i="6"/>
  <c r="C29" i="6"/>
  <c r="M8" i="6"/>
  <c r="M7" i="6" s="1"/>
  <c r="H96" i="6"/>
  <c r="E96" i="6" s="1"/>
  <c r="C10" i="6"/>
  <c r="E18" i="6"/>
  <c r="C18" i="6" s="1"/>
  <c r="E33" i="6"/>
  <c r="C33" i="6" s="1"/>
  <c r="E43" i="6"/>
  <c r="C43" i="6" s="1"/>
  <c r="E9" i="6"/>
  <c r="C25" i="6"/>
  <c r="F9" i="6"/>
  <c r="F43" i="6"/>
  <c r="C46" i="6"/>
  <c r="E53" i="6"/>
  <c r="C53" i="6" s="1"/>
  <c r="C99" i="6"/>
  <c r="F96" i="6"/>
  <c r="G40" i="6"/>
  <c r="G8" i="6" s="1"/>
  <c r="F41" i="6"/>
  <c r="D41" i="6"/>
  <c r="C41" i="6" s="1"/>
  <c r="D9" i="6"/>
  <c r="C9" i="6" s="1"/>
  <c r="D28" i="6"/>
  <c r="C28" i="6" s="1"/>
  <c r="D42" i="6"/>
  <c r="C42" i="6" s="1"/>
  <c r="H8" i="6"/>
  <c r="C27" i="6"/>
  <c r="F42" i="6"/>
  <c r="C45" i="6"/>
  <c r="G96" i="6"/>
  <c r="D96" i="6" s="1"/>
  <c r="C96" i="6" s="1"/>
  <c r="D8" i="6" l="1"/>
  <c r="G7" i="6"/>
  <c r="D7" i="6" s="1"/>
  <c r="E8" i="6"/>
  <c r="H7" i="6"/>
  <c r="E7" i="6" s="1"/>
  <c r="D40" i="6"/>
  <c r="C40" i="6" s="1"/>
  <c r="F40" i="6"/>
  <c r="F8" i="6" s="1"/>
  <c r="F7" i="6" s="1"/>
  <c r="C8" i="6" l="1"/>
  <c r="C7" i="6"/>
</calcChain>
</file>

<file path=xl/comments1.xml><?xml version="1.0" encoding="utf-8"?>
<comments xmlns="http://schemas.openxmlformats.org/spreadsheetml/2006/main">
  <authors>
    <author>user</author>
  </authors>
  <commentList>
    <comment ref="H26" authorId="0" shapeId="0">
      <text>
        <r>
          <rPr>
            <b/>
            <sz val="9"/>
            <color indexed="81"/>
            <rFont val="細明體"/>
            <family val="3"/>
            <charset val="136"/>
          </rPr>
          <t>含動二22000千元</t>
        </r>
        <r>
          <rPr>
            <sz val="9"/>
            <color indexed="81"/>
            <rFont val="Tahoma"/>
            <family val="2"/>
          </rPr>
          <t xml:space="preserve">
</t>
        </r>
      </text>
    </comment>
    <comment ref="H32" authorId="0" shapeId="0">
      <text>
        <r>
          <rPr>
            <b/>
            <sz val="9"/>
            <color indexed="81"/>
            <rFont val="細明體"/>
            <family val="3"/>
            <charset val="136"/>
          </rPr>
          <t>含動二36652千元</t>
        </r>
      </text>
    </comment>
    <comment ref="H45" authorId="0" shapeId="0">
      <text>
        <r>
          <rPr>
            <b/>
            <sz val="9"/>
            <color indexed="81"/>
            <rFont val="細明體"/>
            <family val="3"/>
            <charset val="136"/>
          </rPr>
          <t>含動二630</t>
        </r>
      </text>
    </comment>
    <comment ref="H49" authorId="0" shapeId="0">
      <text>
        <r>
          <rPr>
            <b/>
            <sz val="9"/>
            <color indexed="81"/>
            <rFont val="細明體"/>
            <family val="3"/>
            <charset val="136"/>
          </rPr>
          <t>含動二4167千元
      5250千元(9月尚未分配故再扣除掉)</t>
        </r>
      </text>
    </comment>
  </commentList>
</comments>
</file>

<file path=xl/comments2.xml><?xml version="1.0" encoding="utf-8"?>
<comments xmlns="http://schemas.openxmlformats.org/spreadsheetml/2006/main">
  <authors>
    <author>f42581</author>
  </authors>
  <commentList>
    <comment ref="F29" authorId="0" shapeId="0">
      <text>
        <r>
          <rPr>
            <b/>
            <sz val="9"/>
            <color indexed="81"/>
            <rFont val="細明體"/>
            <family val="3"/>
            <charset val="136"/>
          </rPr>
          <t xml:space="preserve">含幼兒園、收支對列
</t>
        </r>
        <r>
          <rPr>
            <b/>
            <sz val="9"/>
            <color indexed="81"/>
            <rFont val="Tahoma"/>
            <family val="2"/>
          </rPr>
          <t>212~215</t>
        </r>
        <r>
          <rPr>
            <sz val="9"/>
            <color indexed="81"/>
            <rFont val="Tahoma"/>
            <family val="2"/>
          </rPr>
          <t xml:space="preserve">
</t>
        </r>
      </text>
    </comment>
  </commentList>
</comments>
</file>

<file path=xl/comments3.xml><?xml version="1.0" encoding="utf-8"?>
<comments xmlns="http://schemas.openxmlformats.org/spreadsheetml/2006/main">
  <authors>
    <author>游宜珊</author>
  </authors>
  <commentList>
    <comment ref="A4" authorId="0" shapeId="0">
      <text>
        <r>
          <rPr>
            <b/>
            <sz val="10"/>
            <color indexed="81"/>
            <rFont val="標楷體"/>
            <family val="4"/>
            <charset val="136"/>
          </rPr>
          <t>業務計畫－工作計畫－（分支計畫）－一級用途別－二級用途別</t>
        </r>
      </text>
    </comment>
    <comment ref="E4" authorId="0" shapeId="0">
      <text>
        <r>
          <rPr>
            <b/>
            <sz val="10"/>
            <color indexed="81"/>
            <rFont val="標楷體"/>
            <family val="4"/>
            <charset val="136"/>
          </rPr>
          <t>1.請查填實付數，並請查填至千元，倘未滿千元則取至小數點第1位，如：382元則查填為0.4千元；實付數超過1千元，請直接四捨五入至千元，如：1500元則查填為2千元)。
2.請注意是否有超預算執行的情形。</t>
        </r>
        <r>
          <rPr>
            <sz val="9"/>
            <color indexed="81"/>
            <rFont val="Tahoma"/>
            <family val="2"/>
          </rPr>
          <t xml:space="preserve">
</t>
        </r>
      </text>
    </comment>
  </commentList>
</comments>
</file>

<file path=xl/comments4.xml><?xml version="1.0" encoding="utf-8"?>
<comments xmlns="http://schemas.openxmlformats.org/spreadsheetml/2006/main">
  <authors>
    <author>張晨揚</author>
  </authors>
  <commentList>
    <comment ref="E2" authorId="0" shapeId="0">
      <text>
        <r>
          <rPr>
            <b/>
            <sz val="9"/>
            <color indexed="81"/>
            <rFont val="細明體"/>
            <family val="3"/>
            <charset val="136"/>
          </rPr>
          <t>第</t>
        </r>
        <r>
          <rPr>
            <b/>
            <sz val="9"/>
            <color indexed="81"/>
            <rFont val="Tahoma"/>
            <family val="2"/>
          </rPr>
          <t>2</t>
        </r>
        <r>
          <rPr>
            <b/>
            <sz val="9"/>
            <color indexed="81"/>
            <rFont val="細明體"/>
            <family val="3"/>
            <charset val="136"/>
          </rPr>
          <t>季考核表件已更新並</t>
        </r>
        <r>
          <rPr>
            <b/>
            <sz val="9"/>
            <color indexed="81"/>
            <rFont val="Tahoma"/>
            <family val="2"/>
          </rPr>
          <t>e-bas</t>
        </r>
        <r>
          <rPr>
            <b/>
            <sz val="9"/>
            <color indexed="81"/>
            <rFont val="細明體"/>
            <family val="3"/>
            <charset val="136"/>
          </rPr>
          <t xml:space="preserve">公告，
</t>
        </r>
        <r>
          <rPr>
            <b/>
            <sz val="9"/>
            <color indexed="81"/>
            <rFont val="Tahoma"/>
            <family val="2"/>
          </rPr>
          <t>108</t>
        </r>
        <r>
          <rPr>
            <b/>
            <sz val="9"/>
            <color indexed="81"/>
            <rFont val="細明體"/>
            <family val="3"/>
            <charset val="136"/>
          </rPr>
          <t>年起本表修訂為下半年報</t>
        </r>
        <r>
          <rPr>
            <b/>
            <sz val="9"/>
            <color indexed="81"/>
            <rFont val="Tahoma"/>
            <family val="2"/>
          </rPr>
          <t>7~12</t>
        </r>
        <r>
          <rPr>
            <b/>
            <sz val="9"/>
            <color indexed="81"/>
            <rFont val="細明體"/>
            <family val="3"/>
            <charset val="136"/>
          </rPr>
          <t>月</t>
        </r>
        <r>
          <rPr>
            <b/>
            <sz val="9"/>
            <color indexed="81"/>
            <rFont val="Tahoma"/>
            <family val="2"/>
          </rPr>
          <t>(</t>
        </r>
        <r>
          <rPr>
            <b/>
            <sz val="9"/>
            <color indexed="81"/>
            <rFont val="細明體"/>
            <family val="3"/>
            <charset val="136"/>
          </rPr>
          <t>非</t>
        </r>
        <r>
          <rPr>
            <b/>
            <sz val="9"/>
            <color indexed="81"/>
            <rFont val="Tahoma"/>
            <family val="2"/>
          </rPr>
          <t>1~12</t>
        </r>
        <r>
          <rPr>
            <b/>
            <sz val="9"/>
            <color indexed="81"/>
            <rFont val="細明體"/>
            <family val="3"/>
            <charset val="136"/>
          </rPr>
          <t>月</t>
        </r>
        <r>
          <rPr>
            <b/>
            <sz val="9"/>
            <color indexed="81"/>
            <rFont val="Tahoma"/>
            <family val="2"/>
          </rPr>
          <t>)</t>
        </r>
        <r>
          <rPr>
            <b/>
            <sz val="9"/>
            <color indexed="81"/>
            <rFont val="細明體"/>
            <family val="3"/>
            <charset val="136"/>
          </rPr>
          <t>。
請注意是否使用新的表格</t>
        </r>
      </text>
    </comment>
  </commentList>
</comments>
</file>

<file path=xl/sharedStrings.xml><?xml version="1.0" encoding="utf-8"?>
<sst xmlns="http://schemas.openxmlformats.org/spreadsheetml/2006/main" count="1435" uniqueCount="565">
  <si>
    <t>(本表為季報表)</t>
    <phoneticPr fontId="5" type="noConversion"/>
  </si>
  <si>
    <t>單位：千元</t>
  </si>
  <si>
    <t>計畫
編號</t>
  </si>
  <si>
    <t>合計</t>
  </si>
  <si>
    <t>計畫名稱</t>
  </si>
  <si>
    <t>臺中市政府108年度社會福利補助經費計畫分配及執行明細表</t>
    <phoneticPr fontId="5" type="noConversion"/>
  </si>
  <si>
    <t>表1</t>
  </si>
  <si>
    <t>計畫名稱</t>
    <phoneticPr fontId="5" type="noConversion"/>
  </si>
  <si>
    <t>公務預算部分</t>
    <phoneticPr fontId="5" type="noConversion"/>
  </si>
  <si>
    <t>基金自籌部分</t>
  </si>
  <si>
    <t>中央補助</t>
    <phoneticPr fontId="5" type="noConversion"/>
  </si>
  <si>
    <t>直轄市及
縣市自籌等</t>
  </si>
  <si>
    <t>政事別為社會福利支出</t>
  </si>
  <si>
    <t>政事別非為社會福利支出</t>
  </si>
  <si>
    <t>截至本季累計實際支用數</t>
  </si>
  <si>
    <t>全年度
編列數</t>
  </si>
  <si>
    <t>小計</t>
  </si>
  <si>
    <t>中央補助</t>
  </si>
  <si>
    <t>政事別
（中分類）</t>
  </si>
  <si>
    <t>總                   計</t>
  </si>
  <si>
    <t>壹、社會局主管(包括社會局及所屬)</t>
  </si>
  <si>
    <t>A001</t>
  </si>
  <si>
    <t>一、社會救助業務</t>
  </si>
  <si>
    <t>A001-1</t>
  </si>
  <si>
    <t>（一）低收入戶家庭生活補助</t>
  </si>
  <si>
    <t>A001-2</t>
  </si>
  <si>
    <t>（二）低收入戶兒童生活補助</t>
  </si>
  <si>
    <t>A001-3</t>
  </si>
  <si>
    <t>（三）低收入戶就學生活補助</t>
  </si>
  <si>
    <t>A001-4</t>
  </si>
  <si>
    <t>（四）低收入戶以工代賑</t>
  </si>
  <si>
    <t>A001-5</t>
  </si>
  <si>
    <t>（五）中低收入戶醫療費用補助</t>
  </si>
  <si>
    <t>A001-6</t>
  </si>
  <si>
    <t>（六）充實社會救助金專戶</t>
  </si>
  <si>
    <t>A001-7</t>
  </si>
  <si>
    <t>（七）急難救助</t>
  </si>
  <si>
    <t>A001-8</t>
  </si>
  <si>
    <t>（八）其他社會救助支出</t>
  </si>
  <si>
    <t>A002</t>
  </si>
  <si>
    <t>二、兒童及少年福利服務</t>
  </si>
  <si>
    <t>A002-1</t>
  </si>
  <si>
    <t>（一）弱勢兒童及少年生活扶助</t>
  </si>
  <si>
    <t>A002-2</t>
  </si>
  <si>
    <t>（二）18歲以下低收入戶暨弱勢兒童及少年
　　　醫療補助</t>
  </si>
  <si>
    <t>A002-3</t>
  </si>
  <si>
    <t xml:space="preserve"> (三)兒童及少年保護服務措施</t>
  </si>
  <si>
    <t>A002-4</t>
  </si>
  <si>
    <t xml:space="preserve"> (四)兒童及少年高風險家庭輔導處遇服務</t>
  </si>
  <si>
    <t>A002-5</t>
  </si>
  <si>
    <t xml:space="preserve"> (五)增聘兒童及少年保護專責社工人力</t>
  </si>
  <si>
    <t>A002-6</t>
  </si>
  <si>
    <t xml:space="preserve"> (六)其他兒童及少年福利服務支出</t>
  </si>
  <si>
    <t>A003</t>
  </si>
  <si>
    <t>三、婦女福利服務</t>
  </si>
  <si>
    <t>A003-1</t>
  </si>
  <si>
    <t xml:space="preserve"> (一)依特殊境遇家庭扶助條例所定各項補助</t>
  </si>
  <si>
    <t>A003-2</t>
  </si>
  <si>
    <t xml:space="preserve"> (二)其他婦女福利服務支出</t>
  </si>
  <si>
    <t>A004</t>
  </si>
  <si>
    <t>四、老人福利服務</t>
  </si>
  <si>
    <t>A004-1</t>
  </si>
  <si>
    <t>（一）中低收入老人生活津貼</t>
  </si>
  <si>
    <t>A004-2</t>
  </si>
  <si>
    <t>（二）建立社區照顧關懷據點</t>
  </si>
  <si>
    <t>A004-3</t>
  </si>
  <si>
    <t xml:space="preserve"> (三) 健全老人友善環境促進社會參與服務</t>
  </si>
  <si>
    <t>A004-4</t>
  </si>
  <si>
    <t>（四）其他老人福利服務支出</t>
  </si>
  <si>
    <t>A005</t>
  </si>
  <si>
    <t>五、身心障礙福利服務</t>
  </si>
  <si>
    <t>A005-1</t>
  </si>
  <si>
    <t>（一）身心障礙者生活補助</t>
  </si>
  <si>
    <t>A005-2</t>
  </si>
  <si>
    <t>（二）身心障礙者輔助器具補助</t>
  </si>
  <si>
    <t>A005-3</t>
  </si>
  <si>
    <t>（三）身心障礙者教養費補助</t>
  </si>
  <si>
    <t>A005-4</t>
  </si>
  <si>
    <t>（四）身心障礙者參加社會保險保險費補助</t>
  </si>
  <si>
    <t>A005-5</t>
  </si>
  <si>
    <t xml:space="preserve"> (五) 身心障礙者個案管理服務</t>
  </si>
  <si>
    <t>A005-6</t>
  </si>
  <si>
    <t>（六）其他身心障礙福利服務支出</t>
  </si>
  <si>
    <t>A006</t>
  </si>
  <si>
    <t>六、社區發展</t>
  </si>
  <si>
    <t>A007</t>
  </si>
  <si>
    <t>七、志願服務</t>
  </si>
  <si>
    <t>A008</t>
  </si>
  <si>
    <t>八、社會工作</t>
  </si>
  <si>
    <t>A009</t>
  </si>
  <si>
    <t>九、家庭暴力及性侵害防治</t>
  </si>
  <si>
    <t>A009-1</t>
  </si>
  <si>
    <t>（一）家庭暴力及性侵害處遇服務</t>
  </si>
  <si>
    <t>A009-2</t>
  </si>
  <si>
    <t>（二）其他家庭暴力及性侵害防治業務支出</t>
  </si>
  <si>
    <t>A010</t>
  </si>
  <si>
    <t>十、國民年金保費補助</t>
  </si>
  <si>
    <t>A011</t>
  </si>
  <si>
    <t>十一、其他列於社會局主管支出</t>
  </si>
  <si>
    <t>（一）行政管理</t>
  </si>
  <si>
    <t>（二）一般建築及設備</t>
  </si>
  <si>
    <t>（三）人民團體服務活動</t>
  </si>
  <si>
    <t>（四）第一預備金</t>
  </si>
  <si>
    <t>（五）臺中市立仁愛之家</t>
  </si>
  <si>
    <t>（六）社政業務(各區公所)</t>
  </si>
  <si>
    <t xml:space="preserve">    051中區區公所</t>
  </si>
  <si>
    <t xml:space="preserve">    052東區區公所</t>
  </si>
  <si>
    <t xml:space="preserve">    053西區區公所</t>
  </si>
  <si>
    <t xml:space="preserve">    054南區區公所</t>
    <phoneticPr fontId="5" type="noConversion"/>
  </si>
  <si>
    <t xml:space="preserve">    055北區區公所</t>
  </si>
  <si>
    <t xml:space="preserve">    056西屯區公所</t>
    <phoneticPr fontId="5"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</si>
  <si>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</si>
  <si>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</si>
  <si>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</si>
  <si>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</si>
  <si>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</si>
  <si>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</si>
  <si>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</si>
  <si>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</si>
  <si>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</si>
  <si>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</si>
  <si>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</si>
  <si>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</si>
  <si>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</si>
  <si>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</si>
  <si>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</si>
  <si>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</si>
  <si>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</si>
  <si>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</si>
  <si>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</si>
  <si>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</si>
  <si>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</si>
  <si>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</si>
  <si>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</si>
  <si>
    <t>1.臺中市公益彩券盈餘分配管理與輔導運用計畫</t>
  </si>
  <si>
    <t>2.補助社會福利機構團體自辦社會福利方案計畫</t>
  </si>
  <si>
    <t>3.臺中市公益彩券補助民間團體輔導考核計畫</t>
    <phoneticPr fontId="5" type="noConversion"/>
  </si>
  <si>
    <t>4.108 年度幸福就業培力計畫(勞工局)</t>
  </si>
  <si>
    <t>5.108年度藥癮者暨遊民就業服務計畫(勞工局)</t>
  </si>
  <si>
    <t>6.108年度家庭暴力及性侵害個案就業輔導服務方案計畫(勞工局)</t>
  </si>
  <si>
    <t>7.108年度協助特定對象職涯再建構單一窗口服務計畫(勞工局)</t>
  </si>
  <si>
    <t>8.輔導街友協助一中商圈周邊道路清掃維護計畫(環保局)</t>
  </si>
  <si>
    <t>9.臺中市施用毒品之兒童及少年垂直整合服務暨保護個案之親職教育輔導服務方案(家防中心)</t>
  </si>
  <si>
    <t>10.本市各區公所社政業務行政管理經費</t>
  </si>
  <si>
    <t>11.充實社政人力整備計畫</t>
  </si>
  <si>
    <t>12.社會福利諮詢話務中心進用視覺功能障礙電話服務員計畫</t>
  </si>
  <si>
    <t>13.推動社會福利業務管理資訊系統維護計畫</t>
  </si>
  <si>
    <t>貳、非社會局主管</t>
  </si>
  <si>
    <t>A012</t>
  </si>
  <si>
    <t>一、農民健康保險保費補助</t>
  </si>
  <si>
    <t>A013</t>
  </si>
  <si>
    <t>二、老年農民福利津貼</t>
  </si>
  <si>
    <t>A014</t>
  </si>
  <si>
    <t>三、其他社會福利支出</t>
  </si>
  <si>
    <t xml:space="preserve"> (一)辦理殯葬管理相關業務(生命禮儀管理處)</t>
  </si>
  <si>
    <t xml:space="preserve"> (二)辦理勞工權益及福利相關業務（勞工局、勞動檢查處、就業服務處）</t>
    <phoneticPr fontId="5" type="noConversion"/>
  </si>
  <si>
    <t xml:space="preserve"> (三)醫療保健(衛生局、食安處)</t>
    <phoneticPr fontId="5" type="noConversion"/>
  </si>
  <si>
    <t>註：1.本表主辦機關為行政院主計總處及衛生福利部；本表第一次查填及送達期限為3月15日前，請完成年度經費分配情形。</t>
  </si>
  <si>
    <t xml:space="preserve">    2.填表說明：</t>
  </si>
  <si>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</si>
  <si>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</si>
  <si>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</si>
  <si>
    <t>(4)D1＋D2之合計數應等於公務預算中社會福利支出（政事別大分類）總數。</t>
  </si>
  <si>
    <t>(5)基金自籌部分係指由附屬單位預算基金自籌財源支應，不包括由公務預算撥補部分；直轄市或縣(市)公益彩券盈餘分配設有基金管理運用者，應將附屬單位預算支出面編列和執行數額填列於此。</t>
  </si>
  <si>
    <t>(6)E之中央補助社會救助業務編列數額，不得低於行政院主計總處設算匡列數；F1至F6之6項社會福利津貼編列數額合計數，不得低於行政院主計總處設算6項社會福利津貼調整經費匡列數。</t>
  </si>
  <si>
    <t>(7)其他社會救助支出包括辦理低收入戶調查、遊民收容輔導、健保病患住院膳食費補助、災害救助、設立社會救助機構或委託收容安置及其他社會救助業務等。</t>
  </si>
  <si>
    <t>(8)其他兒童及少年福利服務支出包括兒童及少年福利促進委員會、兒童專業人員訓練、發展遲緩兒童早期療育、親職教育諮詢輔導及宣導活動、兒童安置服務、設立公私立托兒所與兒童福利機構、困苦失依少年醫療扶助</t>
  </si>
  <si>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</si>
  <si>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</si>
  <si>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t>(9)其他婦女福利服務支出包括辦理婦女福利服務活動、設立婦女福利服務中心與庇護中心、辦理單親及不幸婦女保護扶助、辦理婦女福利工作人員專業訓練及其他婦女福利業務等。</t>
  </si>
  <si>
    <t>(10)其他老人福利服務支出包括設立老人福利促進委員會(推動小組)、辦理老人福利專業人員訓練、設立老人福利機構、中低收入老人特別照顧津貼、老人居家服務、辦理老人福利服務活動、辦理老人保護、安置、辦理施</t>
  </si>
  <si>
    <t xml:space="preserve">    虐者家庭教育與輔導、辦理獨居老人緊急救援服務及其他老人福利業務等。</t>
  </si>
  <si>
    <t>(11)其他身心障礙福利服務支出包括身心障礙福利專業人員訓練、設立身心障礙者保護委員會、辦理個別化專業服務評估、補助福利團體充實設備辦理福利服務、辦理身心障礙者社區、居家服務、制定身心障礙者生涯轉銜</t>
  </si>
  <si>
    <t xml:space="preserve">    計畫、身心障礙者房屋租金及貸款利息補助、辦理身心障礙者福利服務活動、設立庇護工場、商店、身心障礙福利機構及其他身心障礙福利業務等。</t>
  </si>
  <si>
    <t>(12)其他家庭暴力及性侵害防治業務支出包括設置防治中心、辦理被害人保護業務、被害人各項補助、設置未成年子女會面交往與交付處所、建立資料庫、辦理防治教育與宣導活動及其他家暴及性侵害防治業務等。</t>
  </si>
  <si>
    <t>(13)可歸類於個別項目者請儘量歸類，如無法明確歸類時再填至A011「其他列於社會局主管支出」項目。另辦理計畫項目之約聘僱人員人事費請歸至各該計畫項目內。</t>
  </si>
  <si>
    <t>(14)上述歸類為社會局主管辦理之項目，如同時有由其他單位辦理時（如衛生局、民政局等），請依下列範例填寫方式填寫：</t>
  </si>
  <si>
    <t>公務預算部分</t>
  </si>
  <si>
    <t>1.性侵害防治業務（衛生局）</t>
  </si>
  <si>
    <t>2.社區發展（民政局）</t>
  </si>
  <si>
    <t>社區發展支出</t>
  </si>
  <si>
    <t>臺中市政府108年度教育設施補助經費計畫分配及執行明細表</t>
  </si>
  <si>
    <t>表2</t>
  </si>
  <si>
    <t>計畫編號</t>
  </si>
  <si>
    <t>辦理項目及內容</t>
  </si>
  <si>
    <t>辦理機關</t>
  </si>
  <si>
    <t>經費支用科目</t>
  </si>
  <si>
    <t>預算數(1)</t>
  </si>
  <si>
    <t>經費</t>
  </si>
  <si>
    <t>中央補助部分</t>
  </si>
  <si>
    <t>直轄市及縣市
自籌部分</t>
  </si>
  <si>
    <t>累計實際
支用數(2)</t>
  </si>
  <si>
    <r>
      <t>累計實際
支用比率</t>
    </r>
    <r>
      <rPr>
        <sz val="12"/>
        <color rgb="FF000000"/>
        <rFont val="標楷體"/>
        <family val="4"/>
        <charset val="136"/>
      </rPr>
      <t>％</t>
    </r>
    <r>
      <rPr>
        <sz val="12"/>
        <color rgb="FF000000"/>
        <rFont val="標楷體"/>
        <family val="4"/>
        <charset val="136"/>
      </rPr>
      <t xml:space="preserve">
(3)=(2)/(1)</t>
    </r>
  </si>
  <si>
    <t>總      計(B001~B016)</t>
  </si>
  <si>
    <t>合      計(B001~B015)</t>
  </si>
  <si>
    <t>B001</t>
  </si>
  <si>
    <t>學校午餐</t>
  </si>
  <si>
    <t>B001-1</t>
    <phoneticPr fontId="5" type="noConversion"/>
  </si>
  <si>
    <t>營養午餐</t>
    <phoneticPr fontId="5" type="noConversion"/>
  </si>
  <si>
    <t>辦理補助本市貧困學生午餐經費計畫</t>
    <phoneticPr fontId="5" type="noConversion"/>
  </si>
  <si>
    <t>臺中市政府教育局</t>
    <phoneticPr fontId="5" type="noConversion"/>
  </si>
  <si>
    <t>體育及衛生教育計畫-體育及衛生教育計畫-學生衛生保健-補(協)助政府機關(構)</t>
    <phoneticPr fontId="5" type="noConversion"/>
  </si>
  <si>
    <t>B001-2</t>
    <phoneticPr fontId="5" type="noConversion"/>
  </si>
  <si>
    <t>營養午餐</t>
  </si>
  <si>
    <t>本市立國中小弱勢學生寒暑假例假日安心餐券補助計畫</t>
    <phoneticPr fontId="5" type="noConversion"/>
  </si>
  <si>
    <t>臺中市政府教育局</t>
  </si>
  <si>
    <t>體育及衛生教育計畫-體育及衛生教育計畫-學生衛生保健-補(協)助政府機關(構)</t>
  </si>
  <si>
    <t>B003</t>
    <phoneticPr fontId="5" type="noConversion"/>
  </si>
  <si>
    <t>國民中小學老舊校舍整建</t>
    <phoneticPr fontId="5" type="noConversion"/>
  </si>
  <si>
    <t>各學校</t>
    <phoneticPr fontId="5" type="noConversion"/>
  </si>
  <si>
    <t>B003-1</t>
    <phoneticPr fontId="5" type="noConversion"/>
  </si>
  <si>
    <t>辦理東峰國中老舊危險校舍整建工程</t>
  </si>
  <si>
    <t>東峰國中</t>
    <phoneticPr fontId="5" type="noConversion"/>
  </si>
  <si>
    <t>建築及設備計畫─營建及修建工程計畫─由學校編列執行之營建及修繕工程-擴充改良房屋建築及設備</t>
    <phoneticPr fontId="5" type="noConversion"/>
  </si>
  <si>
    <t>B003-2</t>
  </si>
  <si>
    <t>辦理公館國小老舊危險校舍整建工程</t>
  </si>
  <si>
    <t>公館國小</t>
    <phoneticPr fontId="5" type="noConversion"/>
  </si>
  <si>
    <t>B003-3</t>
  </si>
  <si>
    <t>辦理大南國小老舊危險校舍整建工程</t>
  </si>
  <si>
    <t>大南國小</t>
    <phoneticPr fontId="5" type="noConversion"/>
  </si>
  <si>
    <t>B003-4</t>
  </si>
  <si>
    <t>辦理外埔國中老舊危險校舍整建工程</t>
  </si>
  <si>
    <t>外埔國中</t>
    <phoneticPr fontId="5" type="noConversion"/>
  </si>
  <si>
    <t>B003-5</t>
  </si>
  <si>
    <t>辦理龍津國小老舊危險校舍整建工程</t>
  </si>
  <si>
    <t>龍津國小</t>
    <phoneticPr fontId="5" type="noConversion"/>
  </si>
  <si>
    <t>B003-6</t>
  </si>
  <si>
    <t>辦理瑞峰國小老舊危險校舍整建工程</t>
  </si>
  <si>
    <t>瑞峰國小</t>
    <phoneticPr fontId="5" type="noConversion"/>
  </si>
  <si>
    <t>B003-7</t>
  </si>
  <si>
    <t>辦理龍海國小老舊危險校舍整建工程</t>
  </si>
  <si>
    <t>龍海國小</t>
    <phoneticPr fontId="5" type="noConversion"/>
  </si>
  <si>
    <t>B003-8</t>
  </si>
  <si>
    <t>辦理南陽國小老舊危險校舍整建工程</t>
  </si>
  <si>
    <t>南陽國小</t>
    <phoneticPr fontId="5" type="noConversion"/>
  </si>
  <si>
    <t>B003-9</t>
  </si>
  <si>
    <t>辦理光正國小老舊危險校舍整建工程</t>
  </si>
  <si>
    <t>光正國小</t>
    <phoneticPr fontId="5" type="noConversion"/>
  </si>
  <si>
    <t>B003-10</t>
  </si>
  <si>
    <t>辦理龍港國小老舊危險校舍整建工程</t>
  </si>
  <si>
    <t>龍港國小</t>
    <phoneticPr fontId="5" type="noConversion"/>
  </si>
  <si>
    <t>B003-11</t>
  </si>
  <si>
    <t>辦理龍井國小老舊危險校舍整建工程</t>
  </si>
  <si>
    <t>龍井國小</t>
    <phoneticPr fontId="5" type="noConversion"/>
  </si>
  <si>
    <t>B008</t>
  </si>
  <si>
    <t>資訊設備與網路維運</t>
  </si>
  <si>
    <t>B008-1</t>
    <phoneticPr fontId="5" type="noConversion"/>
  </si>
  <si>
    <t>資訊設備與網路維運</t>
    <phoneticPr fontId="5" type="noConversion"/>
  </si>
  <si>
    <t>中小學資訊及教育網路設備更新計畫</t>
    <phoneticPr fontId="5" type="noConversion"/>
  </si>
  <si>
    <t>建築及設備計畫-其他設備-教育局(處)其他設備-補(協)助政府機關(構)</t>
    <phoneticPr fontId="5" type="noConversion"/>
  </si>
  <si>
    <t>B008-2</t>
    <phoneticPr fontId="5" type="noConversion"/>
  </si>
  <si>
    <t>中小學電腦設備維護、管理費及電腦教室耗材</t>
    <phoneticPr fontId="5" type="noConversion"/>
  </si>
  <si>
    <t>一般行政管理計畫-行政管理及推展-資訊業務-補(協)助政府機關(構)</t>
    <phoneticPr fontId="5" type="noConversion"/>
  </si>
  <si>
    <t>B010</t>
  </si>
  <si>
    <t>國中技藝教育</t>
  </si>
  <si>
    <t>B010</t>
    <phoneticPr fontId="5" type="noConversion"/>
  </si>
  <si>
    <t>國中技藝教育</t>
    <phoneticPr fontId="5" type="noConversion"/>
  </si>
  <si>
    <t>辦理國中技藝教育經費</t>
    <phoneticPr fontId="5" type="noConversion"/>
  </si>
  <si>
    <t>國民教育計畫-一般教學計畫-補(協)助政府機關(構)</t>
    <phoneticPr fontId="5" type="noConversion"/>
  </si>
  <si>
    <t>B011</t>
  </si>
  <si>
    <t>學校水電費補助</t>
  </si>
  <si>
    <t>學校水電費補助</t>
    <phoneticPr fontId="5" type="noConversion"/>
  </si>
  <si>
    <t>補助各國中小水電費納入學校業務經費，並依預算計畫辦理</t>
    <phoneticPr fontId="5" type="noConversion"/>
  </si>
  <si>
    <t>B012</t>
  </si>
  <si>
    <t>國中雜費減免補助</t>
  </si>
  <si>
    <t>國中雜費減免補助</t>
    <phoneticPr fontId="5" type="noConversion"/>
  </si>
  <si>
    <t>補助各國中雜費納入學校業務經費，並依預算計畫辦理</t>
    <phoneticPr fontId="5" type="noConversion"/>
  </si>
  <si>
    <t>B014</t>
  </si>
  <si>
    <t>學生健康及水域安全基本需求</t>
  </si>
  <si>
    <t>B014-1</t>
    <phoneticPr fontId="5" type="noConversion"/>
  </si>
  <si>
    <t>學生健康及水域安全基本需求</t>
    <phoneticPr fontId="5" type="noConversion"/>
  </si>
  <si>
    <t>水域安全教育計畫</t>
    <phoneticPr fontId="5" type="noConversion"/>
  </si>
  <si>
    <t>豐南國中、頭家國小、新盛國小</t>
    <phoneticPr fontId="5" type="noConversion"/>
  </si>
  <si>
    <t>B014-2</t>
    <phoneticPr fontId="5" type="noConversion"/>
  </si>
  <si>
    <t>體育及衛生教育計畫-體育教學及活動-補(協)助政府機關(構)</t>
    <phoneticPr fontId="5" type="noConversion"/>
  </si>
  <si>
    <t>B014-3</t>
    <phoneticPr fontId="5" type="noConversion"/>
  </si>
  <si>
    <t>辦理中小學學生健康檢查</t>
    <phoneticPr fontId="5" type="noConversion"/>
  </si>
  <si>
    <t>體育及衛生教育計畫-學生衛生保健-補(協)助政府機關(構)</t>
    <phoneticPr fontId="5" type="noConversion"/>
  </si>
  <si>
    <t>B015</t>
  </si>
  <si>
    <t>托育一條龍-幼兒學前教育補助方案</t>
  </si>
  <si>
    <t>學前教育-幼兒公費及獎補助-捐助個人托育一條龍</t>
    <phoneticPr fontId="5" type="noConversion"/>
  </si>
  <si>
    <t>B016</t>
  </si>
  <si>
    <t>推動學校午餐採四章一Q食材經費</t>
  </si>
  <si>
    <t>填表人：</t>
  </si>
  <si>
    <t>主辦會計：</t>
  </si>
  <si>
    <t>機關首長：</t>
  </si>
  <si>
    <t>註：1.本表主辦機關為行政院主計總處及教育部。</t>
  </si>
  <si>
    <r>
      <t>　　2.本表第一次查填及送達期限為</t>
    </r>
    <r>
      <rPr>
        <sz val="12"/>
        <color rgb="FFFF0000"/>
        <rFont val="標楷體"/>
        <family val="4"/>
        <charset val="136"/>
      </rPr>
      <t>3月15日</t>
    </r>
    <r>
      <rPr>
        <sz val="12"/>
        <color rgb="FF000000"/>
        <rFont val="標楷體"/>
        <family val="4"/>
        <charset val="136"/>
      </rPr>
      <t>前，請完成年度經費分配情形。</t>
    </r>
  </si>
  <si>
    <t>步驟1</t>
    <phoneticPr fontId="5" type="noConversion"/>
  </si>
  <si>
    <t>步驟2</t>
    <phoneticPr fontId="5" type="noConversion"/>
  </si>
  <si>
    <t>步驟3</t>
    <phoneticPr fontId="5" type="noConversion"/>
  </si>
  <si>
    <t>步驟4</t>
    <phoneticPr fontId="5" type="noConversion"/>
  </si>
  <si>
    <t>步驟5</t>
    <phoneticPr fontId="5" type="noConversion"/>
  </si>
  <si>
    <t>步驟6</t>
    <phoneticPr fontId="5" type="noConversion"/>
  </si>
  <si>
    <t>步驟7</t>
    <phoneticPr fontId="5" type="noConversion"/>
  </si>
  <si>
    <t>臺中市政府108年度對民間團體補(捐)助經費明細表</t>
    <phoneticPr fontId="5" type="noConversion"/>
  </si>
  <si>
    <t xml:space="preserve">    (本表為季報表)</t>
    <phoneticPr fontId="5"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</si>
  <si>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</si>
  <si>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</si>
  <si>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</si>
  <si>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</si>
  <si>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</si>
  <si>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</si>
  <si>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</si>
  <si>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</si>
  <si>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</si>
  <si>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</si>
  <si>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</si>
  <si>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填表人：</t>
    <phoneticPr fontId="5" type="noConversion"/>
  </si>
  <si>
    <t>主辦會計：</t>
    <phoneticPr fontId="5" type="noConversion"/>
  </si>
  <si>
    <t>機關首長：</t>
    <phoneticPr fontId="5" type="noConversion"/>
  </si>
  <si>
    <t>註：本表主辦機關為行政院主計總處。</t>
    <phoneticPr fontId="5" type="noConversion"/>
  </si>
  <si>
    <t>臺中市政府108年度對民間團體補(捐)助經費明細表(花博特別預算)</t>
    <phoneticPr fontId="5" type="noConversion"/>
  </si>
  <si>
    <t xml:space="preserve"> (本表為季報表)</t>
    <phoneticPr fontId="5" type="noConversion"/>
  </si>
  <si>
    <t>單位：千元</t>
    <phoneticPr fontId="5" type="noConversion"/>
  </si>
  <si>
    <t>工作計畫
科目名稱</t>
    <phoneticPr fontId="5" type="noConversion"/>
  </si>
  <si>
    <t>補助事項或用途</t>
    <phoneticPr fontId="5" type="noConversion"/>
  </si>
  <si>
    <r>
      <t>補助對象</t>
    </r>
    <r>
      <rPr>
        <sz val="14"/>
        <rFont val="Times New Roman"/>
        <family val="1"/>
      </rPr>
      <t/>
    </r>
    <phoneticPr fontId="5" type="noConversion"/>
  </si>
  <si>
    <t>主辦機關</t>
    <phoneticPr fontId="5" type="noConversion"/>
  </si>
  <si>
    <t>累計撥付金額</t>
    <phoneticPr fontId="5" type="noConversion"/>
  </si>
  <si>
    <t>有無涉及財物或勞務採購</t>
    <phoneticPr fontId="5" type="noConversion"/>
  </si>
  <si>
    <t>處理方式
(如未涉及採購則毋須填列，如採公開招標，請填列得標廠商)</t>
    <phoneticPr fontId="5" type="noConversion"/>
  </si>
  <si>
    <t>是否為除外規定
之民間團體</t>
    <phoneticPr fontId="5" type="noConversion"/>
  </si>
  <si>
    <t>是</t>
    <phoneticPr fontId="5" type="noConversion"/>
  </si>
  <si>
    <t>否</t>
    <phoneticPr fontId="5" type="noConversion"/>
  </si>
  <si>
    <t>臺中市政府108年度對議員所提地方建設建議事項處理明細表</t>
    <phoneticPr fontId="5" type="noConversion"/>
  </si>
  <si>
    <t>表8</t>
    <phoneticPr fontId="5" type="noConversion"/>
  </si>
  <si>
    <t>議員姓名</t>
  </si>
  <si>
    <t>建議項目及內容</t>
  </si>
  <si>
    <t>建議地點</t>
  </si>
  <si>
    <t>核定情形</t>
    <phoneticPr fontId="5" type="noConversion"/>
  </si>
  <si>
    <t>核定金額</t>
    <phoneticPr fontId="5" type="noConversion"/>
  </si>
  <si>
    <t>招標方式</t>
    <phoneticPr fontId="5" type="noConversion"/>
  </si>
  <si>
    <t>得標廠商</t>
  </si>
  <si>
    <t>合          計</t>
  </si>
  <si>
    <t>至108年12月止</t>
    <phoneticPr fontId="5" type="noConversion"/>
  </si>
  <si>
    <t>108年基本設施補助經費分配及執行成效明細表</t>
    <phoneticPr fontId="36" type="noConversion"/>
  </si>
  <si>
    <t>執行機關</t>
  </si>
  <si>
    <t>辦　　理　　內　　容</t>
  </si>
  <si>
    <t>實施
地點</t>
  </si>
  <si>
    <t>核定經費數(千元)(1)</t>
  </si>
  <si>
    <t>進度</t>
  </si>
  <si>
    <t>經費(千元)</t>
  </si>
  <si>
    <t>(註明鄉鎮市別)</t>
  </si>
  <si>
    <t>合　計</t>
  </si>
  <si>
    <t>中央補</t>
  </si>
  <si>
    <t>縣市自</t>
  </si>
  <si>
    <t>預定</t>
  </si>
  <si>
    <t>實際</t>
  </si>
  <si>
    <t>累計實際</t>
  </si>
  <si>
    <t>助部分</t>
  </si>
  <si>
    <t>籌部分</t>
  </si>
  <si>
    <t>進度(%)</t>
  </si>
  <si>
    <t>比較(%)</t>
  </si>
  <si>
    <t>支用數(2)</t>
  </si>
  <si>
    <t>支用比</t>
  </si>
  <si>
    <t>(3)=(2)/(1)</t>
  </si>
  <si>
    <t>本局無基本設施補助案件</t>
    <phoneticPr fontId="36" type="noConversion"/>
  </si>
  <si>
    <t>註：本表主辦機關行政院主計總處及國家發展委員會。</t>
  </si>
  <si>
    <t>製表：</t>
    <phoneticPr fontId="36" type="noConversion"/>
  </si>
  <si>
    <t>會計室</t>
    <phoneticPr fontId="36" type="noConversion"/>
  </si>
  <si>
    <t>機關首長：</t>
    <phoneticPr fontId="36" type="noConversion"/>
  </si>
  <si>
    <t>至108年12月止</t>
    <phoneticPr fontId="36" type="noConversion"/>
  </si>
  <si>
    <t>補助總工會辦理推展會務，健全工會組織運作，強化勞工服務，保障勞工權益等相關活動</t>
  </si>
  <si>
    <t>臺中市政府勞工局</t>
  </si>
  <si>
    <t>V</t>
  </si>
  <si>
    <t>勞政業務-勞資關係-獎補助費-對國內團體之捐助</t>
    <phoneticPr fontId="5" type="noConversion"/>
  </si>
  <si>
    <t>臺中直轄市總工會</t>
    <phoneticPr fontId="5" type="noConversion"/>
  </si>
  <si>
    <t>勞政業務-勞資關係-獎補助費-對國內團體之捐助</t>
    <phoneticPr fontId="5" type="noConversion"/>
  </si>
  <si>
    <t>臺中市職業總工會</t>
    <phoneticPr fontId="5" type="noConversion"/>
  </si>
  <si>
    <t>補助各勞工相關團體辦理勞工教育</t>
  </si>
  <si>
    <t>臺中直轄市總工會</t>
    <phoneticPr fontId="5" type="noConversion"/>
  </si>
  <si>
    <t>大臺中職業總工會</t>
    <phoneticPr fontId="5" type="noConversion"/>
  </si>
  <si>
    <t>台中市產業總工會</t>
    <phoneticPr fontId="5" type="noConversion"/>
  </si>
  <si>
    <t>台中市翻譯人員職業工會</t>
    <phoneticPr fontId="5" type="noConversion"/>
  </si>
  <si>
    <t>台中市音樂業職業工會</t>
    <phoneticPr fontId="5" type="noConversion"/>
  </si>
  <si>
    <t>台中市營造業職業工會</t>
    <phoneticPr fontId="5" type="noConversion"/>
  </si>
  <si>
    <t>大臺中營造業職業工會</t>
    <phoneticPr fontId="5" type="noConversion"/>
  </si>
  <si>
    <t>台中市汽車駕駛員職業工會</t>
    <phoneticPr fontId="5" type="noConversion"/>
  </si>
  <si>
    <t>台中市木工業職業工會</t>
    <phoneticPr fontId="5" type="noConversion"/>
  </si>
  <si>
    <t>台中市餐飲業職業工會</t>
    <phoneticPr fontId="5" type="noConversion"/>
  </si>
  <si>
    <t>台中市水電裝置業職業工會</t>
    <phoneticPr fontId="5" type="noConversion"/>
  </si>
  <si>
    <t>臺中市農耕工作業職業工會</t>
    <phoneticPr fontId="5" type="noConversion"/>
  </si>
  <si>
    <t>台中市機踏車修理業職業工會</t>
    <phoneticPr fontId="5" type="noConversion"/>
  </si>
  <si>
    <t>大臺中洗染業職業工會</t>
    <phoneticPr fontId="5" type="noConversion"/>
  </si>
  <si>
    <t>大臺中美容業職業工會</t>
    <phoneticPr fontId="5" type="noConversion"/>
  </si>
  <si>
    <t>台中市推拿與民俗傳統療法服務職業工會</t>
    <phoneticPr fontId="5" type="noConversion"/>
  </si>
  <si>
    <t>台中市建築鋼筋工職業工會</t>
    <phoneticPr fontId="5" type="noConversion"/>
  </si>
  <si>
    <t>台灣物聯網產業工會</t>
    <phoneticPr fontId="5" type="noConversion"/>
  </si>
  <si>
    <t>台中市職業訓練培訓人員職業工會</t>
    <phoneticPr fontId="5" type="noConversion"/>
  </si>
  <si>
    <t>臺中直轄市米食製品從業人員職業工會</t>
    <phoneticPr fontId="5" type="noConversion"/>
  </si>
  <si>
    <t>臺中市民俗技藝工作者職業工會</t>
    <phoneticPr fontId="5" type="noConversion"/>
  </si>
  <si>
    <t>臺中直轄市勞工團體從業人員職業工會</t>
    <phoneticPr fontId="5" type="noConversion"/>
  </si>
  <si>
    <t>台中市幼兒托育職業工會</t>
    <phoneticPr fontId="5" type="noConversion"/>
  </si>
  <si>
    <t>台中市製圖職業工會</t>
    <phoneticPr fontId="5" type="noConversion"/>
  </si>
  <si>
    <t>大台中社區服務人員職業工會</t>
    <phoneticPr fontId="5" type="noConversion"/>
  </si>
  <si>
    <t>大臺中廚師業職業工會</t>
    <phoneticPr fontId="5" type="noConversion"/>
  </si>
  <si>
    <t>台中市小吃業職業工會</t>
    <phoneticPr fontId="5" type="noConversion"/>
  </si>
  <si>
    <t>大臺中餐飲業職業工會</t>
    <phoneticPr fontId="5" type="noConversion"/>
  </si>
  <si>
    <t>台中市美容業職業工會</t>
    <phoneticPr fontId="5" type="noConversion"/>
  </si>
  <si>
    <t>臺中市農機代耕業職業工會</t>
    <phoneticPr fontId="5" type="noConversion"/>
  </si>
  <si>
    <t>台中市銀樓業職業工會</t>
    <phoneticPr fontId="5" type="noConversion"/>
  </si>
  <si>
    <t>台中市理燙髮美容業職業工會</t>
    <phoneticPr fontId="5" type="noConversion"/>
  </si>
  <si>
    <t>臺中直轄市室內裝潢業職業工會</t>
    <phoneticPr fontId="5" type="noConversion"/>
  </si>
  <si>
    <t>大臺中木工業職業工會</t>
    <phoneticPr fontId="5" type="noConversion"/>
  </si>
  <si>
    <t>台中市才藝教學服務人員職業工會</t>
    <phoneticPr fontId="5" type="noConversion"/>
  </si>
  <si>
    <t>大臺中汽車保養修理業職業工會</t>
    <phoneticPr fontId="5" type="noConversion"/>
  </si>
  <si>
    <t>台中市油漆業職業工會</t>
    <phoneticPr fontId="5" type="noConversion"/>
  </si>
  <si>
    <t>大臺中理燙髮美容業職業工會</t>
    <phoneticPr fontId="5" type="noConversion"/>
  </si>
  <si>
    <t>臺中直轄市傳統整復員職業工會</t>
    <phoneticPr fontId="5" type="noConversion"/>
  </si>
  <si>
    <t>台中市陸上運輸服務人員職業工會</t>
    <phoneticPr fontId="5" type="noConversion"/>
  </si>
  <si>
    <t>臺中直轄市按摩業職業工會</t>
    <phoneticPr fontId="5" type="noConversion"/>
  </si>
  <si>
    <t>臺中縣玻璃裝配業職業工會</t>
    <phoneticPr fontId="5" type="noConversion"/>
  </si>
  <si>
    <t>臺中直轄市道士職業工會</t>
    <phoneticPr fontId="5" type="noConversion"/>
  </si>
  <si>
    <t>大臺中廚具裝修職業工會</t>
    <phoneticPr fontId="5" type="noConversion"/>
  </si>
  <si>
    <t>臺中市教育產業工會</t>
    <phoneticPr fontId="5" type="noConversion"/>
  </si>
  <si>
    <t>臺中縣水泥製品加工職業工會</t>
    <phoneticPr fontId="5" type="noConversion"/>
  </si>
  <si>
    <t>台中市觀光領隊人員職業工會</t>
    <phoneticPr fontId="5" type="noConversion"/>
  </si>
  <si>
    <t>台中市導遊服務人員職業工會</t>
    <phoneticPr fontId="5" type="noConversion"/>
  </si>
  <si>
    <t>台中市打字複印業職業工會</t>
    <phoneticPr fontId="5" type="noConversion"/>
  </si>
  <si>
    <t>台中市芳療整體保養職業工會</t>
    <phoneticPr fontId="5" type="noConversion"/>
  </si>
  <si>
    <t>大臺中褓姆職業工會</t>
    <phoneticPr fontId="5" type="noConversion"/>
  </si>
  <si>
    <t>台中市布花完稿設計職業工會</t>
    <phoneticPr fontId="5" type="noConversion"/>
  </si>
  <si>
    <t>無</t>
    <phoneticPr fontId="5" type="noConversion"/>
  </si>
  <si>
    <t>台中市營建土木職業工會</t>
    <phoneticPr fontId="5" type="noConversion"/>
  </si>
  <si>
    <t>台中市室內裝潢業職業工會</t>
    <phoneticPr fontId="5" type="noConversion"/>
  </si>
  <si>
    <t>無</t>
    <phoneticPr fontId="5" type="noConversion"/>
  </si>
  <si>
    <t>台中市通信服務人員職業工會</t>
    <phoneticPr fontId="5" type="noConversion"/>
  </si>
  <si>
    <t>大臺中汽車貨物裝卸業職業工會</t>
    <phoneticPr fontId="5" type="noConversion"/>
  </si>
  <si>
    <t>臺中直轄市雕刻業職業工會</t>
    <phoneticPr fontId="5" type="noConversion"/>
  </si>
  <si>
    <t>台中市雜誌職業工會</t>
    <phoneticPr fontId="5" type="noConversion"/>
  </si>
  <si>
    <t>台中市西餐服務人員職業工會</t>
    <phoneticPr fontId="5" type="noConversion"/>
  </si>
  <si>
    <t>台中市傳統整復員職業工會</t>
    <phoneticPr fontId="5" type="noConversion"/>
  </si>
  <si>
    <t>臺中直轄市指甲彩繪美容職業工會</t>
    <phoneticPr fontId="5" type="noConversion"/>
  </si>
  <si>
    <t>臺中市腳底按摩職業工會</t>
    <phoneticPr fontId="5" type="noConversion"/>
  </si>
  <si>
    <t>臺中直轄市通信服務人員職業工會</t>
    <phoneticPr fontId="5" type="noConversion"/>
  </si>
  <si>
    <t>台中市成衣服飾整理加工職業工會</t>
    <phoneticPr fontId="5" type="noConversion"/>
  </si>
  <si>
    <t>台中市廚具裝修職業工會</t>
    <phoneticPr fontId="5" type="noConversion"/>
  </si>
  <si>
    <t>臺中市銲接切割人員職業工會</t>
    <phoneticPr fontId="5" type="noConversion"/>
  </si>
  <si>
    <t>台中市乳品飲料派送業職業工會</t>
    <phoneticPr fontId="5" type="noConversion"/>
  </si>
  <si>
    <t>台中市清潔管理服務業職業工會</t>
    <phoneticPr fontId="5" type="noConversion"/>
  </si>
  <si>
    <t>台中市不動產服務職業工會</t>
    <phoneticPr fontId="5" type="noConversion"/>
  </si>
  <si>
    <t>台中市食品雜貨運送職業工會</t>
    <phoneticPr fontId="5" type="noConversion"/>
  </si>
  <si>
    <t>臺中直轄市農產品運送工職業工會</t>
    <phoneticPr fontId="5" type="noConversion"/>
  </si>
  <si>
    <t>台中市麵食製作職業工會</t>
    <phoneticPr fontId="5" type="noConversion"/>
  </si>
  <si>
    <t>台中市手工藝業職業工會</t>
    <phoneticPr fontId="5" type="noConversion"/>
  </si>
  <si>
    <t>台中市針織工職業工會</t>
    <phoneticPr fontId="5" type="noConversion"/>
  </si>
  <si>
    <t>臺中市日用品運送服務職業工會</t>
    <phoneticPr fontId="5" type="noConversion"/>
  </si>
  <si>
    <t>臺中直轄市中餐服務人員職業工會</t>
    <phoneticPr fontId="5" type="noConversion"/>
  </si>
  <si>
    <t>臺中直轄市油漆工程業職業工會</t>
    <phoneticPr fontId="5" type="noConversion"/>
  </si>
  <si>
    <t>大臺中檳榔包裝加工業職業工會</t>
    <phoneticPr fontId="5" type="noConversion"/>
  </si>
  <si>
    <t>台中市縫紉業職業工會</t>
    <phoneticPr fontId="5" type="noConversion"/>
  </si>
  <si>
    <t>臺中直轄市帽蓆編織業職業工會</t>
    <phoneticPr fontId="5" type="noConversion"/>
  </si>
  <si>
    <t>台中市玻璃裝配業職業工會</t>
    <phoneticPr fontId="5" type="noConversion"/>
  </si>
  <si>
    <t>台中市彩券販賣人員職業工會</t>
    <phoneticPr fontId="5" type="noConversion"/>
  </si>
  <si>
    <t>台中市屠宰業職業工會</t>
    <phoneticPr fontId="5" type="noConversion"/>
  </si>
  <si>
    <t>台中市廣告服務業職業工會</t>
    <phoneticPr fontId="5" type="noConversion"/>
  </si>
  <si>
    <t>台中市地政業務從業人員職業工會</t>
    <phoneticPr fontId="5" type="noConversion"/>
  </si>
  <si>
    <t>大臺中模板工職業工會</t>
    <phoneticPr fontId="5" type="noConversion"/>
  </si>
  <si>
    <t>台中市家禽屠宰業職業工會</t>
    <phoneticPr fontId="5" type="noConversion"/>
  </si>
  <si>
    <t>大臺中美髮美容技術指導員職業工會</t>
    <phoneticPr fontId="5" type="noConversion"/>
  </si>
  <si>
    <t>台中市泥水業職業工會</t>
    <phoneticPr fontId="5" type="noConversion"/>
  </si>
  <si>
    <t>台中市洗染業職業工會</t>
    <phoneticPr fontId="5" type="noConversion"/>
  </si>
  <si>
    <t>台中市不動產經紀人職業工會</t>
    <phoneticPr fontId="5" type="noConversion"/>
  </si>
  <si>
    <t>台中市橡膠製品修補職業工會</t>
    <phoneticPr fontId="5" type="noConversion"/>
  </si>
  <si>
    <t>台中市廣告代理職業工會</t>
    <phoneticPr fontId="5" type="noConversion"/>
  </si>
  <si>
    <t>台中市印刷業職業工會</t>
    <phoneticPr fontId="5" type="noConversion"/>
  </si>
  <si>
    <t>台中市冷凍空調業職業工會</t>
    <phoneticPr fontId="5" type="noConversion"/>
  </si>
  <si>
    <t>台中市汽車服務業職業工會</t>
    <phoneticPr fontId="5" type="noConversion"/>
  </si>
  <si>
    <t>台中市皮革製品業職業工會</t>
    <phoneticPr fontId="5" type="noConversion"/>
  </si>
  <si>
    <t>台中直轄市才藝教學服務人員職業工會</t>
    <phoneticPr fontId="5" type="noConversion"/>
  </si>
  <si>
    <t>台中市農產品運送工職業工會</t>
    <phoneticPr fontId="5" type="noConversion"/>
  </si>
  <si>
    <t>台中市仲介從業人員職業工會</t>
    <phoneticPr fontId="5" type="noConversion"/>
  </si>
  <si>
    <t>台中市美髮美容技術指導員職業工會</t>
    <phoneticPr fontId="5" type="noConversion"/>
  </si>
  <si>
    <t>台中市派遣服務人員職業工會</t>
    <phoneticPr fontId="5" type="noConversion"/>
  </si>
  <si>
    <t>臺中市人力資源管理人員職業工會</t>
    <phoneticPr fontId="5" type="noConversion"/>
  </si>
  <si>
    <t>補助總工會及職業工會辦理會員健康檢查</t>
  </si>
  <si>
    <t>各工會</t>
    <phoneticPr fontId="5" type="noConversion"/>
  </si>
  <si>
    <t>補助勞資關係中介團體調處勞資爭議協調費及相關單位辦理勞資關係法令研習會經費</t>
  </si>
  <si>
    <t>社團法人台中市勞資關係協會</t>
    <phoneticPr fontId="5" type="noConversion"/>
  </si>
  <si>
    <t>社團法人臺中市(縣)勞資關係協會</t>
    <phoneticPr fontId="5" type="noConversion"/>
  </si>
  <si>
    <t>台中市電器裝修職業工會</t>
    <phoneticPr fontId="5" type="noConversion"/>
  </si>
  <si>
    <t>台中市汽車修理業職業工會</t>
    <phoneticPr fontId="5" type="noConversion"/>
  </si>
  <si>
    <t>臺中直轄市農事服務職業工會</t>
    <phoneticPr fontId="5" type="noConversion"/>
  </si>
  <si>
    <t>臺中市外燴人員職業工會</t>
    <phoneticPr fontId="5" type="noConversion"/>
  </si>
  <si>
    <t>台中市製棉業職業工會</t>
    <phoneticPr fontId="5" type="noConversion"/>
  </si>
  <si>
    <t>台中市總工會</t>
    <phoneticPr fontId="5" type="noConversion"/>
  </si>
  <si>
    <t>勞政業務-勞資關係-獎補助費-對國內團體之捐助</t>
    <phoneticPr fontId="5" type="noConversion"/>
  </si>
  <si>
    <t>臺中直轄市總工會</t>
    <phoneticPr fontId="5" type="noConversion"/>
  </si>
  <si>
    <t>無</t>
    <phoneticPr fontId="5" type="noConversion"/>
  </si>
  <si>
    <t>勞政業務-勞資關係-獎補助費-對國內團體之捐助</t>
    <phoneticPr fontId="5" type="noConversion"/>
  </si>
  <si>
    <t>大臺中職業總工會</t>
    <phoneticPr fontId="5" type="noConversion"/>
  </si>
  <si>
    <t>台中市總工會</t>
    <phoneticPr fontId="5" type="noConversion"/>
  </si>
  <si>
    <t>台中市縫製裝飾品製作工職業工會</t>
    <phoneticPr fontId="5" type="noConversion"/>
  </si>
  <si>
    <t>勞政業務-勞資關係-獎補助費-對國內團體之捐助</t>
    <phoneticPr fontId="5" type="noConversion"/>
  </si>
  <si>
    <t>臺中市西服製作職業工會</t>
    <phoneticPr fontId="5" type="noConversion"/>
  </si>
  <si>
    <t>台中市總工會辦理「108年度志願服務人員教育訓練」</t>
  </si>
  <si>
    <t>補助勞工團體辦理勞工正當休閒活動、節慶活動或政令宣導經費</t>
  </si>
  <si>
    <t>補助勞資合唱團辦理勞資休閒活動</t>
    <phoneticPr fontId="4" type="noConversion"/>
  </si>
  <si>
    <t>社團法人台中市勞雇關係協會</t>
    <phoneticPr fontId="5" type="noConversion"/>
  </si>
  <si>
    <t>勞政業務-綜合規劃-獎補助費-對國內團體之捐助</t>
    <phoneticPr fontId="5" type="noConversion"/>
  </si>
  <si>
    <t>無</t>
    <phoneticPr fontId="5" type="noConversion"/>
  </si>
  <si>
    <t>勞政業務-勞工福利-獎補助費-對國內團體之捐助</t>
    <phoneticPr fontId="5" type="noConversion"/>
  </si>
  <si>
    <t>臺中市產業總工會</t>
    <phoneticPr fontId="5" type="noConversion"/>
  </si>
  <si>
    <t>勞政業務-勞工福利-獎補助費-對國內團體之捐助</t>
    <phoneticPr fontId="5" type="noConversion"/>
  </si>
  <si>
    <t xml:space="preserve"> 勞政業務-勞工福利-獎補助費-對國內團體之捐助 </t>
    <phoneticPr fontId="5" type="noConversion"/>
  </si>
  <si>
    <t xml:space="preserve"> 臺中市產業總工會 </t>
    <phoneticPr fontId="5" type="noConversion"/>
  </si>
  <si>
    <t xml:space="preserve"> 無 </t>
    <phoneticPr fontId="5" type="noConversion"/>
  </si>
  <si>
    <t xml:space="preserve"> 臺中市職業總工會 </t>
    <phoneticPr fontId="5" type="noConversion"/>
  </si>
  <si>
    <t>台中市勞資合唱團</t>
    <phoneticPr fontId="5" type="noConversion"/>
  </si>
  <si>
    <t>勞動檢查業務-勞動檢查-勞動檢查監督業務-獎補助費-對國內團體之捐助</t>
    <phoneticPr fontId="5" type="noConversion"/>
  </si>
  <si>
    <t>臺中市勞動檢查處</t>
  </si>
  <si>
    <t>V</t>
    <phoneticPr fontId="4" type="noConversion"/>
  </si>
  <si>
    <t>V</t>
    <phoneticPr fontId="4" type="noConversion"/>
  </si>
  <si>
    <t>辦理「108年度臺中市職場安全健康週」活動</t>
    <phoneticPr fontId="4" type="noConversion"/>
  </si>
  <si>
    <t>勞動檢查業務-勞動檢查-勞動檢查監督業務-獎補助費-對國內團體之捐助</t>
    <phoneticPr fontId="5" type="noConversion"/>
  </si>
  <si>
    <t>辦理第4梯次勞工安全衛生教育訓練</t>
    <phoneticPr fontId="4" type="noConversion"/>
  </si>
  <si>
    <t>辦理職業安全衛生教育訓練</t>
    <phoneticPr fontId="4" type="noConversion"/>
  </si>
  <si>
    <t>辦理108年度勞工安全衛生教育訓練</t>
    <phoneticPr fontId="4" type="noConversion"/>
  </si>
  <si>
    <t>辦理108年度職業安全衛生教育訓練</t>
    <phoneticPr fontId="4" type="noConversion"/>
  </si>
  <si>
    <t>辦理第6梯次安全衛生教育訓練</t>
    <phoneticPr fontId="4" type="noConversion"/>
  </si>
  <si>
    <t>辦理職業安全衛生教育訓練第一梯次經費</t>
    <phoneticPr fontId="4" type="noConversion"/>
  </si>
  <si>
    <t>辦理安全衛生教育訓練第4梯次經費</t>
    <phoneticPr fontId="4" type="noConversion"/>
  </si>
  <si>
    <t>辦理第7梯次安全衛生教育訓練</t>
    <phoneticPr fontId="4" type="noConversion"/>
  </si>
  <si>
    <t>辦理教育訓練</t>
    <phoneticPr fontId="4" type="noConversion"/>
  </si>
  <si>
    <t>辦理108年度在職教育訓練第2梯次</t>
    <phoneticPr fontId="4" type="noConversion"/>
  </si>
  <si>
    <t>辦理安全衛生教育訓練</t>
    <phoneticPr fontId="4" type="noConversion"/>
  </si>
  <si>
    <t>辦理有機溶劑作業主管安全衛生教育訓練</t>
    <phoneticPr fontId="4" type="noConversion"/>
  </si>
  <si>
    <t>辦理安全衛生教育訓練費</t>
    <phoneticPr fontId="4" type="noConversion"/>
  </si>
  <si>
    <t>辦理第三梯次安全衛生教育訓練</t>
    <phoneticPr fontId="4" type="noConversion"/>
  </si>
  <si>
    <t>辦理一般安全衛生教育訓練</t>
    <phoneticPr fontId="4" type="noConversion"/>
  </si>
  <si>
    <t>辦理108年度在職教育訓練第6梯次</t>
    <phoneticPr fontId="4" type="noConversion"/>
  </si>
  <si>
    <t>辦理安全衛生教育訓練第7梯次</t>
    <phoneticPr fontId="4" type="noConversion"/>
  </si>
  <si>
    <t>辦理108年臺中市職場安全健康週活動(第二場次)</t>
    <phoneticPr fontId="4" type="noConversion"/>
  </si>
  <si>
    <t>勞動檢查業務-勞動檢查-勞動檢查監督業務-獎補助費-對國內團體之捐助</t>
    <phoneticPr fontId="5" type="noConversion"/>
  </si>
  <si>
    <t>辦理108年度第1梯次職業安全衛生勞工教育訓練</t>
    <phoneticPr fontId="4" type="noConversion"/>
  </si>
  <si>
    <t>台中市工業會</t>
    <phoneticPr fontId="5" type="noConversion"/>
  </si>
  <si>
    <t>無</t>
    <phoneticPr fontId="5" type="noConversion"/>
  </si>
  <si>
    <t>台中市工業會</t>
    <phoneticPr fontId="5" type="noConversion"/>
  </si>
  <si>
    <t>臺中市工業會</t>
    <phoneticPr fontId="5" type="noConversion"/>
  </si>
  <si>
    <t>臺中縣工業會</t>
    <phoneticPr fontId="5" type="noConversion"/>
  </si>
  <si>
    <t>辦理第8梯次職業安全衛生教育訓練</t>
    <phoneticPr fontId="4" type="noConversion"/>
  </si>
  <si>
    <t>辦理第9梯次安全衛生教育訓練費用</t>
    <phoneticPr fontId="4" type="noConversion"/>
  </si>
  <si>
    <t>無</t>
    <phoneticPr fontId="5" type="noConversion"/>
  </si>
  <si>
    <t>V</t>
    <phoneticPr fontId="4" type="noConversion"/>
  </si>
  <si>
    <t>辦理第3梯次職業安全衛生教育訓練</t>
    <phoneticPr fontId="4" type="noConversion"/>
  </si>
  <si>
    <t>勞動檢查業務-勞動檢查-勞動檢查監督業務-獎補助費-對國內團體之捐助</t>
    <phoneticPr fontId="5" type="noConversion"/>
  </si>
  <si>
    <t>辦理108年度第2梯次職業安全衛生勞工教育訓練</t>
    <phoneticPr fontId="4" type="noConversion"/>
  </si>
  <si>
    <t>台中市工業會</t>
    <phoneticPr fontId="5" type="noConversion"/>
  </si>
  <si>
    <t>勞動檢查業務-勞動檢查-勞動檢查監督業務-獎補助費-對國內團體之捐助</t>
    <phoneticPr fontId="5" type="noConversion"/>
  </si>
  <si>
    <t>辦理108年度職業安全衛生教育訓練第五梯次經費</t>
    <phoneticPr fontId="4" type="noConversion"/>
  </si>
  <si>
    <t>臺中縣工業會</t>
    <phoneticPr fontId="5" type="noConversion"/>
  </si>
  <si>
    <t>V</t>
    <phoneticPr fontId="4" type="noConversion"/>
  </si>
  <si>
    <t>臺中市就業服務處</t>
  </si>
  <si>
    <t>就業服務業務-就業服務-業務費-對國內團體之捐助</t>
    <phoneticPr fontId="5" type="noConversion"/>
  </si>
  <si>
    <t>補助台中市工業會辦理徵才活動</t>
    <phoneticPr fontId="4" type="noConversion"/>
  </si>
  <si>
    <t>台中市工業會</t>
    <phoneticPr fontId="5" type="noConversion"/>
  </si>
  <si>
    <t>補助臺中縣工業會辦理徵才活動</t>
    <phoneticPr fontId="4" type="noConversion"/>
  </si>
  <si>
    <t>由會計室彙整</t>
    <phoneticPr fontId="5" type="noConversion"/>
  </si>
  <si>
    <t>機關代碼及名稱：13000臺中市政府勞工局主管</t>
    <phoneticPr fontId="5" type="noConversion"/>
  </si>
  <si>
    <t>無</t>
    <phoneticPr fontId="4" type="noConversion"/>
  </si>
  <si>
    <t>由會計室彙整</t>
    <phoneticPr fontId="4" type="noConversion"/>
  </si>
  <si>
    <t>無</t>
    <phoneticPr fontId="4" type="noConversion"/>
  </si>
  <si>
    <t>(本表為半年報)</t>
    <phoneticPr fontId="5" type="noConversion"/>
  </si>
  <si>
    <t>至108年12月止</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</si>
</sst>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3" formatCode="_-* #,##0.00_-;\-* #,##0.00_-;_-* &quot;-&quot;??_-;_-@_-"/>
    <numFmt numFmtId="176" formatCode="#,##0.00&quot; &quot;;#,##0.00&quot; &quot;;&quot;-&quot;#&quot; &quot;;@&quot; &quot;"/>
    <numFmt numFmtId="177" formatCode="#,##0.00&quot; &quot;;&quot;-&quot;#,##0.00&quot; &quot;;&quot; -&quot;00&quot; &quot;;@&quot; &quot;"/>
    <numFmt numFmtId="178" formatCode="#,##0&quot; &quot;;#,##0&quot; &quot;;&quot;-&quot;#&quot; &quot;;&quot; &quot;@&quot; &quot;"/>
    <numFmt numFmtId="179" formatCode="#,##0.00&quot; &quot;;#,##0.00&quot; &quot;;&quot;-&quot;#&quot; &quot;;&quot; &quot;@&quot; &quot;"/>
    <numFmt numFmtId="180" formatCode="_(* #,##0.00_);_(* \(#,##0.00\);_(* &quot;-&quot;??_);_(@_)"/>
    <numFmt numFmtId="181" formatCode="#,##0&quot; &quot;;[Red]&quot;(&quot;#,##0&quot;)&quot;"/>
    <numFmt numFmtId="182" formatCode="#,##0&quot; &quot;;&quot;-&quot;#,##0&quot; &quot;;&quot; -&quot;00&quot; &quot;;@&quot; &quot;"/>
    <numFmt numFmtId="183" formatCode="0&quot; &quot;;0&quot; &quot;;&quot;-&quot;#&quot; &quot;;@&quot; &quot;"/>
    <numFmt numFmtId="184" formatCode="#,##0_);[Red]\(#,##0\)"/>
    <numFmt numFmtId="185" formatCode="_-* #,##0_-;\-* #,##0_-;_-* &quot;-&quot;??_-;_-@_-"/>
  </numFmts>
  <fonts count="39">
    <font>
      <sz val="11"/>
      <color theme="1"/>
      <name val="新細明體"/>
      <family val="2"/>
      <scheme val="minor"/>
    </font>
    <font>
      <sz val="12"/>
      <color theme="1"/>
      <name val="新細明體"/>
      <family val="2"/>
      <charset val="136"/>
      <scheme val="minor"/>
    </font>
    <font>
      <sz val="12"/>
      <color rgb="FF000000"/>
      <name val="新細明體"/>
      <family val="1"/>
      <charset val="136"/>
    </font>
    <font>
      <b/>
      <sz val="18"/>
      <color rgb="FF000000"/>
      <name val="標楷體"/>
      <family val="4"/>
      <charset val="136"/>
    </font>
    <font>
      <sz val="9"/>
      <name val="新細明體"/>
      <family val="3"/>
      <charset val="136"/>
      <scheme val="minor"/>
    </font>
    <font>
      <sz val="9"/>
      <name val="新細明體"/>
      <family val="1"/>
      <charset val="136"/>
    </font>
    <font>
      <sz val="12"/>
      <color rgb="FF000000"/>
      <name val="標楷體"/>
      <family val="4"/>
      <charset val="136"/>
    </font>
    <font>
      <sz val="14"/>
      <color rgb="FF000000"/>
      <name val="標楷體"/>
      <family val="4"/>
      <charset val="136"/>
    </font>
    <font>
      <sz val="12"/>
      <name val="標楷體"/>
      <family val="4"/>
      <charset val="136"/>
    </font>
    <font>
      <b/>
      <sz val="9"/>
      <color indexed="81"/>
      <name val="細明體"/>
      <family val="3"/>
      <charset val="136"/>
    </font>
    <font>
      <sz val="9"/>
      <color indexed="81"/>
      <name val="Tahoma"/>
      <family val="2"/>
    </font>
    <font>
      <sz val="12"/>
      <name val="新細明體"/>
      <family val="1"/>
      <charset val="136"/>
    </font>
    <font>
      <sz val="11"/>
      <name val="標楷體"/>
      <family val="1"/>
      <charset val="136"/>
    </font>
    <font>
      <sz val="8"/>
      <color rgb="FF000000"/>
      <name val="標楷體1"/>
      <family val="4"/>
      <charset val="136"/>
    </font>
    <font>
      <sz val="7"/>
      <name val="標楷體"/>
      <family val="4"/>
      <charset val="136"/>
    </font>
    <font>
      <b/>
      <sz val="16"/>
      <color rgb="FF000000"/>
      <name val="標楷體"/>
      <family val="4"/>
      <charset val="136"/>
    </font>
    <font>
      <b/>
      <sz val="12"/>
      <color rgb="FF000000"/>
      <name val="標楷體"/>
      <family val="4"/>
      <charset val="136"/>
    </font>
    <font>
      <sz val="11"/>
      <color rgb="FF000000"/>
      <name val="標楷體"/>
      <family val="4"/>
      <charset val="136"/>
    </font>
    <font>
      <sz val="12"/>
      <color rgb="FFFF0000"/>
      <name val="標楷體"/>
      <family val="4"/>
      <charset val="136"/>
    </font>
    <font>
      <sz val="16"/>
      <color rgb="FF000000"/>
      <name val="標楷體"/>
      <family val="4"/>
      <charset val="136"/>
    </font>
    <font>
      <sz val="18"/>
      <color rgb="FF000000"/>
      <name val="標楷體"/>
      <family val="4"/>
      <charset val="136"/>
    </font>
    <font>
      <sz val="10"/>
      <color rgb="FF000000"/>
      <name val="標楷體"/>
      <family val="4"/>
      <charset val="136"/>
    </font>
    <font>
      <sz val="12"/>
      <color indexed="8"/>
      <name val="標楷體"/>
      <family val="4"/>
      <charset val="136"/>
    </font>
    <font>
      <b/>
      <sz val="9"/>
      <color indexed="81"/>
      <name val="Tahoma"/>
      <family val="2"/>
    </font>
    <font>
      <b/>
      <u/>
      <sz val="20"/>
      <name val="標楷體"/>
      <family val="4"/>
      <charset val="136"/>
    </font>
    <font>
      <b/>
      <sz val="20"/>
      <name val="標楷體"/>
      <family val="4"/>
      <charset val="136"/>
    </font>
    <font>
      <sz val="20"/>
      <name val="標楷體"/>
      <family val="4"/>
      <charset val="136"/>
    </font>
    <font>
      <sz val="14"/>
      <color rgb="FF000000"/>
      <name val="新細明體"/>
      <family val="1"/>
      <charset val="136"/>
    </font>
    <font>
      <sz val="14"/>
      <color indexed="8"/>
      <name val="標楷體"/>
      <family val="4"/>
      <charset val="136"/>
    </font>
    <font>
      <b/>
      <sz val="10"/>
      <color indexed="81"/>
      <name val="標楷體"/>
      <family val="4"/>
      <charset val="136"/>
    </font>
    <font>
      <b/>
      <sz val="18"/>
      <color indexed="8"/>
      <name val="標楷體"/>
      <family val="4"/>
      <charset val="136"/>
    </font>
    <font>
      <b/>
      <u/>
      <sz val="18"/>
      <color indexed="8"/>
      <name val="標楷體"/>
      <family val="4"/>
      <charset val="136"/>
    </font>
    <font>
      <sz val="14"/>
      <name val="Times New Roman"/>
      <family val="1"/>
    </font>
    <font>
      <sz val="16"/>
      <color indexed="8"/>
      <name val="標楷體"/>
      <family val="4"/>
      <charset val="136"/>
    </font>
    <font>
      <sz val="11"/>
      <name val="標楷體"/>
      <family val="4"/>
      <charset val="136"/>
    </font>
    <font>
      <b/>
      <sz val="13"/>
      <name val="標楷體"/>
      <family val="4"/>
      <charset val="136"/>
    </font>
    <font>
      <sz val="9"/>
      <name val="標楷體"/>
      <family val="4"/>
      <charset val="136"/>
    </font>
    <font>
      <sz val="10"/>
      <name val="標楷體"/>
      <family val="4"/>
      <charset val="136"/>
    </font>
    <font>
      <sz val="12"/>
      <color theme="1"/>
      <name val="標楷體"/>
      <family val="4"/>
      <charset val="136"/>
    </font>
  </fonts>
  <fills count="15">
    <fill>
      <patternFill patternType="none"/>
    </fill>
    <fill>
      <patternFill patternType="gray125"/>
    </fill>
    <fill>
      <patternFill patternType="solid">
        <fgColor theme="0"/>
        <bgColor indexed="64"/>
      </patternFill>
    </fill>
    <fill>
      <patternFill patternType="solid">
        <fgColor rgb="FFFFFF00"/>
        <bgColor rgb="FFFFFF00"/>
      </patternFill>
    </fill>
    <fill>
      <patternFill patternType="solid">
        <fgColor rgb="FF9BC2E6"/>
        <bgColor rgb="FF9BC2E6"/>
      </patternFill>
    </fill>
    <fill>
      <patternFill patternType="solid">
        <fgColor rgb="FFFCE4D6"/>
        <bgColor rgb="FFFCE4D6"/>
      </patternFill>
    </fill>
    <fill>
      <patternFill patternType="solid">
        <fgColor theme="5" tint="0.79998168889431442"/>
        <bgColor rgb="FFFFFF00"/>
      </patternFill>
    </fill>
    <fill>
      <patternFill patternType="solid">
        <fgColor rgb="FFFFFFFF"/>
        <bgColor rgb="FFFFFFFF"/>
      </patternFill>
    </fill>
    <fill>
      <patternFill patternType="solid">
        <fgColor theme="0"/>
        <bgColor rgb="FFFCE4D6"/>
      </patternFill>
    </fill>
    <fill>
      <patternFill patternType="solid">
        <fgColor rgb="FFFFE699"/>
        <bgColor rgb="FFFFE699"/>
      </patternFill>
    </fill>
    <fill>
      <patternFill patternType="solid">
        <fgColor theme="7" tint="0.59999389629810485"/>
        <bgColor rgb="FFFFFF00"/>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indexed="13"/>
        <bgColor indexed="64"/>
      </patternFill>
    </fill>
  </fills>
  <borders count="2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indexed="64"/>
      </right>
      <top/>
      <bottom style="thin">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style="thin">
        <color indexed="64"/>
      </top>
      <bottom/>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s>
  <cellStyleXfs count="24">
    <xf numFmtId="0" fontId="0" fillId="0" borderId="0"/>
    <xf numFmtId="0" fontId="2" fillId="0" borderId="0">
      <alignment vertical="center"/>
    </xf>
    <xf numFmtId="176" fontId="2" fillId="0" borderId="0" applyFont="0" applyBorder="0" applyProtection="0">
      <alignment vertical="center"/>
    </xf>
    <xf numFmtId="177" fontId="2" fillId="0" borderId="0" applyFont="0" applyBorder="0" applyProtection="0">
      <alignment vertical="center"/>
    </xf>
    <xf numFmtId="177" fontId="2" fillId="0" borderId="0">
      <alignment vertical="center"/>
    </xf>
    <xf numFmtId="0" fontId="1" fillId="0" borderId="0">
      <alignment vertical="center"/>
    </xf>
    <xf numFmtId="9" fontId="1" fillId="0" borderId="0" applyFont="0" applyFill="0" applyBorder="0" applyAlignment="0" applyProtection="0">
      <alignment vertical="center"/>
    </xf>
    <xf numFmtId="180" fontId="2" fillId="0" borderId="0" applyFont="0" applyFill="0" applyBorder="0" applyAlignment="0" applyProtection="0">
      <alignment vertical="center"/>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2" fillId="0" borderId="0">
      <alignment vertical="center"/>
    </xf>
    <xf numFmtId="0" fontId="2" fillId="0" borderId="0"/>
    <xf numFmtId="0" fontId="13" fillId="0" borderId="0">
      <alignment vertical="center"/>
    </xf>
    <xf numFmtId="0" fontId="14" fillId="0" borderId="0" applyNumberFormat="0" applyFill="0" applyBorder="0" applyAlignment="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179" fontId="2" fillId="0" borderId="0" applyFont="0" applyBorder="0" applyProtection="0">
      <alignment vertical="center"/>
    </xf>
    <xf numFmtId="0" fontId="11" fillId="0" borderId="0"/>
    <xf numFmtId="0" fontId="34" fillId="0" borderId="0">
      <alignment vertical="center"/>
    </xf>
    <xf numFmtId="0" fontId="34" fillId="0" borderId="0">
      <alignment vertical="center"/>
    </xf>
    <xf numFmtId="0" fontId="12" fillId="0" borderId="0">
      <alignment vertical="center"/>
    </xf>
  </cellStyleXfs>
  <cellXfs count="242">
    <xf numFmtId="0" fontId="0" fillId="0" borderId="0" xfId="0"/>
    <xf numFmtId="0" fontId="6" fillId="0" borderId="0" xfId="1" applyFont="1">
      <alignment vertical="center"/>
    </xf>
    <xf numFmtId="0" fontId="6" fillId="0" borderId="0" xfId="16" applyFont="1" applyAlignment="1">
      <alignment vertical="center"/>
    </xf>
    <xf numFmtId="0" fontId="2" fillId="0" borderId="0" xfId="1">
      <alignment vertical="center"/>
    </xf>
    <xf numFmtId="0" fontId="6" fillId="0" borderId="0" xfId="16" applyFont="1" applyAlignment="1">
      <alignment horizontal="right" vertical="center"/>
    </xf>
    <xf numFmtId="0" fontId="6" fillId="2" borderId="1" xfId="16" applyFont="1" applyFill="1" applyBorder="1" applyAlignment="1">
      <alignment horizontal="center" vertical="center"/>
    </xf>
    <xf numFmtId="0" fontId="6" fillId="0" borderId="1" xfId="16" applyFont="1" applyBorder="1" applyAlignment="1">
      <alignment horizontal="center" vertical="center"/>
    </xf>
    <xf numFmtId="0" fontId="17" fillId="0" borderId="1" xfId="16" applyFont="1" applyBorder="1" applyAlignment="1">
      <alignment horizontal="center" vertical="center" wrapText="1"/>
    </xf>
    <xf numFmtId="0" fontId="6" fillId="0" borderId="1" xfId="16" applyFont="1" applyBorder="1" applyAlignment="1">
      <alignment horizontal="center" vertical="center" wrapText="1"/>
    </xf>
    <xf numFmtId="181" fontId="6" fillId="4" borderId="1" xfId="2" applyNumberFormat="1" applyFont="1" applyFill="1" applyBorder="1" applyAlignment="1">
      <alignment horizontal="right" vertical="center"/>
    </xf>
    <xf numFmtId="181" fontId="6" fillId="3" borderId="1" xfId="3" applyNumberFormat="1" applyFont="1" applyFill="1" applyBorder="1" applyAlignment="1">
      <alignment horizontal="right" vertical="center"/>
    </xf>
    <xf numFmtId="181" fontId="6" fillId="0" borderId="0" xfId="1" applyNumberFormat="1" applyFont="1">
      <alignment vertical="center"/>
    </xf>
    <xf numFmtId="0" fontId="6" fillId="5" borderId="1" xfId="16" applyFont="1" applyFill="1" applyBorder="1" applyAlignment="1">
      <alignment vertical="center"/>
    </xf>
    <xf numFmtId="0" fontId="6" fillId="5" borderId="1" xfId="16" applyFont="1" applyFill="1" applyBorder="1" applyAlignment="1">
      <alignment horizontal="left" vertical="center"/>
    </xf>
    <xf numFmtId="181" fontId="6" fillId="5" borderId="1" xfId="3" applyNumberFormat="1" applyFont="1" applyFill="1" applyBorder="1" applyAlignment="1">
      <alignment horizontal="right" vertical="center"/>
    </xf>
    <xf numFmtId="181" fontId="6" fillId="6" borderId="1" xfId="3" applyNumberFormat="1" applyFont="1" applyFill="1" applyBorder="1" applyAlignment="1">
      <alignment horizontal="right" vertical="center"/>
    </xf>
    <xf numFmtId="0" fontId="6" fillId="0" borderId="1" xfId="16" applyFont="1" applyBorder="1" applyAlignment="1">
      <alignment vertical="center"/>
    </xf>
    <xf numFmtId="0" fontId="18" fillId="0" borderId="1" xfId="16" applyFont="1" applyBorder="1" applyAlignment="1">
      <alignment horizontal="left" vertical="center"/>
    </xf>
    <xf numFmtId="181" fontId="6" fillId="0" borderId="1" xfId="3" applyNumberFormat="1" applyFont="1" applyBorder="1" applyAlignment="1">
      <alignment horizontal="right" vertical="center"/>
    </xf>
    <xf numFmtId="181" fontId="8" fillId="0" borderId="1" xfId="3" applyNumberFormat="1" applyFont="1" applyBorder="1" applyAlignment="1">
      <alignment horizontal="right" vertical="center"/>
    </xf>
    <xf numFmtId="178" fontId="6" fillId="7" borderId="1" xfId="2" applyNumberFormat="1" applyFont="1" applyFill="1" applyBorder="1" applyAlignment="1">
      <alignment horizontal="right" vertical="center"/>
    </xf>
    <xf numFmtId="181" fontId="6" fillId="0" borderId="1" xfId="2" applyNumberFormat="1" applyFont="1" applyBorder="1" applyAlignment="1">
      <alignment horizontal="right" vertical="center"/>
    </xf>
    <xf numFmtId="0" fontId="6" fillId="0" borderId="1" xfId="16" applyFont="1" applyBorder="1" applyAlignment="1">
      <alignment horizontal="left" vertical="center"/>
    </xf>
    <xf numFmtId="0" fontId="6" fillId="0" borderId="1" xfId="16" applyFont="1" applyBorder="1" applyAlignment="1">
      <alignment horizontal="left" vertical="center" wrapText="1"/>
    </xf>
    <xf numFmtId="0" fontId="6" fillId="5" borderId="1" xfId="16" applyFont="1" applyFill="1" applyBorder="1" applyAlignment="1">
      <alignment horizontal="left" vertical="center" wrapText="1"/>
    </xf>
    <xf numFmtId="181" fontId="8" fillId="5" borderId="1" xfId="3" applyNumberFormat="1" applyFont="1" applyFill="1" applyBorder="1" applyAlignment="1">
      <alignment horizontal="right" vertical="center"/>
    </xf>
    <xf numFmtId="0" fontId="18" fillId="0" borderId="1" xfId="16" applyFont="1" applyBorder="1" applyAlignment="1">
      <alignment horizontal="left" vertical="center" wrapText="1"/>
    </xf>
    <xf numFmtId="178" fontId="6" fillId="0" borderId="1" xfId="2" applyNumberFormat="1" applyFont="1" applyBorder="1" applyAlignment="1">
      <alignment horizontal="right" vertical="center"/>
    </xf>
    <xf numFmtId="41" fontId="6" fillId="8" borderId="1" xfId="3" applyNumberFormat="1" applyFont="1" applyFill="1" applyBorder="1" applyAlignment="1">
      <alignment horizontal="right" vertical="center"/>
    </xf>
    <xf numFmtId="41" fontId="6" fillId="5" borderId="1" xfId="3" applyNumberFormat="1" applyFont="1" applyFill="1" applyBorder="1" applyAlignment="1">
      <alignment horizontal="right" vertical="center"/>
    </xf>
    <xf numFmtId="181" fontId="6" fillId="7" borderId="1" xfId="3" applyNumberFormat="1" applyFont="1" applyFill="1" applyBorder="1" applyAlignment="1">
      <alignment horizontal="right" vertical="center"/>
    </xf>
    <xf numFmtId="181" fontId="6" fillId="5" borderId="1" xfId="2" applyNumberFormat="1" applyFont="1" applyFill="1" applyBorder="1" applyAlignment="1">
      <alignment horizontal="right" vertical="center"/>
    </xf>
    <xf numFmtId="0" fontId="6" fillId="0" borderId="1" xfId="17" applyFont="1" applyBorder="1" applyAlignment="1">
      <alignment horizontal="left" vertical="center" wrapText="1"/>
    </xf>
    <xf numFmtId="181" fontId="6" fillId="2" borderId="1" xfId="3" applyNumberFormat="1" applyFont="1" applyFill="1" applyBorder="1" applyAlignment="1">
      <alignment horizontal="right" vertical="center"/>
    </xf>
    <xf numFmtId="0" fontId="6" fillId="9" borderId="1" xfId="16" applyFont="1" applyFill="1" applyBorder="1" applyAlignment="1">
      <alignment vertical="center"/>
    </xf>
    <xf numFmtId="0" fontId="6" fillId="9" borderId="1" xfId="18" applyFont="1" applyFill="1" applyBorder="1" applyAlignment="1">
      <alignment horizontal="left" vertical="center" wrapText="1"/>
    </xf>
    <xf numFmtId="181" fontId="6" fillId="9" borderId="1" xfId="3" applyNumberFormat="1" applyFont="1" applyFill="1" applyBorder="1" applyAlignment="1">
      <alignment horizontal="right" vertical="center"/>
    </xf>
    <xf numFmtId="41" fontId="6" fillId="9" borderId="1" xfId="2" applyNumberFormat="1" applyFont="1" applyFill="1" applyBorder="1" applyAlignment="1">
      <alignment horizontal="right" vertical="center"/>
    </xf>
    <xf numFmtId="181" fontId="6" fillId="10" borderId="1" xfId="3" applyNumberFormat="1" applyFont="1" applyFill="1" applyBorder="1" applyAlignment="1">
      <alignment horizontal="right" vertical="center"/>
    </xf>
    <xf numFmtId="181" fontId="6" fillId="9" borderId="1" xfId="2" applyNumberFormat="1" applyFont="1" applyFill="1" applyBorder="1" applyAlignment="1">
      <alignment horizontal="right" vertical="center"/>
    </xf>
    <xf numFmtId="0" fontId="6" fillId="0" borderId="1" xfId="18" applyFont="1" applyBorder="1" applyAlignment="1">
      <alignment horizontal="left" vertical="center" wrapText="1"/>
    </xf>
    <xf numFmtId="49" fontId="6" fillId="7" borderId="1" xfId="1" applyNumberFormat="1" applyFont="1" applyFill="1" applyBorder="1" applyAlignment="1">
      <alignment horizontal="left" vertical="center" wrapText="1" indent="2"/>
    </xf>
    <xf numFmtId="0" fontId="6" fillId="7" borderId="1" xfId="1" applyFont="1" applyFill="1" applyBorder="1" applyAlignment="1">
      <alignment horizontal="left" vertical="center" wrapText="1" indent="2"/>
    </xf>
    <xf numFmtId="181" fontId="6" fillId="3" borderId="1" xfId="2" applyNumberFormat="1" applyFont="1" applyFill="1" applyBorder="1" applyAlignment="1">
      <alignment horizontal="right" vertical="center"/>
    </xf>
    <xf numFmtId="181" fontId="6" fillId="5" borderId="2" xfId="3" applyNumberFormat="1" applyFont="1" applyFill="1" applyBorder="1" applyAlignment="1">
      <alignment horizontal="right" vertical="center"/>
    </xf>
    <xf numFmtId="181" fontId="6" fillId="11" borderId="3" xfId="1" applyNumberFormat="1" applyFont="1" applyFill="1" applyBorder="1">
      <alignment vertical="center"/>
    </xf>
    <xf numFmtId="182" fontId="6" fillId="11" borderId="3" xfId="4" applyNumberFormat="1" applyFont="1" applyFill="1" applyBorder="1">
      <alignment vertical="center"/>
    </xf>
    <xf numFmtId="181" fontId="6" fillId="5" borderId="4" xfId="2" applyNumberFormat="1" applyFont="1" applyFill="1" applyBorder="1" applyAlignment="1">
      <alignment horizontal="right" vertical="center"/>
    </xf>
    <xf numFmtId="181" fontId="6" fillId="6" borderId="5" xfId="3" applyNumberFormat="1" applyFont="1" applyFill="1" applyBorder="1" applyAlignment="1">
      <alignment horizontal="right" vertical="center"/>
    </xf>
    <xf numFmtId="0" fontId="6" fillId="0" borderId="0" xfId="16" applyFont="1" applyAlignment="1">
      <alignment horizontal="left" vertical="center"/>
    </xf>
    <xf numFmtId="0" fontId="6" fillId="0" borderId="0" xfId="16" applyFont="1" applyAlignment="1">
      <alignment horizontal="left" vertical="center" indent="3"/>
    </xf>
    <xf numFmtId="0" fontId="17" fillId="0" borderId="2" xfId="16" applyFont="1" applyBorder="1" applyAlignment="1">
      <alignment horizontal="center" vertical="center" wrapText="1"/>
    </xf>
    <xf numFmtId="0" fontId="6" fillId="0" borderId="1" xfId="16" applyFont="1" applyBorder="1" applyAlignment="1">
      <alignment horizontal="left" vertical="center" indent="1"/>
    </xf>
    <xf numFmtId="183" fontId="6" fillId="0" borderId="1" xfId="2" applyNumberFormat="1" applyFont="1" applyBorder="1">
      <alignment vertical="center"/>
    </xf>
    <xf numFmtId="0" fontId="6" fillId="0" borderId="1" xfId="16" applyFont="1" applyBorder="1" applyAlignment="1">
      <alignment horizontal="left" vertical="center" indent="2"/>
    </xf>
    <xf numFmtId="0" fontId="6" fillId="0" borderId="0" xfId="1" applyFont="1" applyAlignment="1">
      <alignment vertical="center" wrapText="1"/>
    </xf>
    <xf numFmtId="0" fontId="7" fillId="0" borderId="0" xfId="1" applyFont="1" applyAlignment="1">
      <alignment horizontal="center" vertical="center"/>
    </xf>
    <xf numFmtId="0" fontId="19" fillId="0" borderId="0" xfId="1" applyFont="1" applyAlignment="1">
      <alignment horizontal="center" vertical="center"/>
    </xf>
    <xf numFmtId="0" fontId="20" fillId="0" borderId="0" xfId="1" applyFont="1" applyAlignment="1">
      <alignment horizontal="center" vertical="center"/>
    </xf>
    <xf numFmtId="0" fontId="21" fillId="0" borderId="0" xfId="1" applyFont="1" applyAlignment="1">
      <alignment horizontal="right" vertical="center" wrapText="1"/>
    </xf>
    <xf numFmtId="0" fontId="6" fillId="0" borderId="0" xfId="1" applyFont="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184" fontId="7" fillId="3" borderId="7" xfId="1" applyNumberFormat="1" applyFont="1" applyFill="1" applyBorder="1" applyAlignment="1">
      <alignment vertical="center" wrapText="1"/>
    </xf>
    <xf numFmtId="184" fontId="7" fillId="3" borderId="1" xfId="1" applyNumberFormat="1" applyFont="1" applyFill="1" applyBorder="1" applyAlignment="1">
      <alignment horizontal="justify" vertical="center" wrapText="1"/>
    </xf>
    <xf numFmtId="0" fontId="7" fillId="0" borderId="0" xfId="1" applyFont="1" applyAlignment="1">
      <alignment vertical="center" wrapText="1"/>
    </xf>
    <xf numFmtId="184" fontId="7" fillId="3" borderId="1" xfId="19" applyNumberFormat="1" applyFont="1" applyFill="1" applyBorder="1" applyAlignment="1">
      <alignment vertical="center" wrapText="1"/>
    </xf>
    <xf numFmtId="184" fontId="7" fillId="3" borderId="1" xfId="19" applyNumberFormat="1" applyFont="1" applyFill="1" applyBorder="1" applyAlignment="1">
      <alignment horizontal="center" vertical="center" wrapText="1"/>
    </xf>
    <xf numFmtId="0" fontId="6" fillId="12" borderId="1" xfId="1" applyFont="1" applyFill="1" applyBorder="1" applyAlignment="1">
      <alignment horizontal="center" vertical="center" wrapText="1"/>
    </xf>
    <xf numFmtId="0" fontId="6" fillId="12" borderId="1" xfId="1" applyFont="1" applyFill="1" applyBorder="1" applyAlignment="1">
      <alignment horizontal="left" vertical="center" wrapText="1"/>
    </xf>
    <xf numFmtId="178" fontId="6" fillId="12" borderId="1" xfId="19" applyNumberFormat="1" applyFont="1" applyFill="1" applyBorder="1" applyAlignment="1">
      <alignment horizontal="center" vertical="center" wrapText="1"/>
    </xf>
    <xf numFmtId="184" fontId="6" fillId="12" borderId="1" xfId="19" applyNumberFormat="1" applyFont="1" applyFill="1" applyBorder="1" applyAlignment="1">
      <alignment vertical="center" wrapText="1"/>
    </xf>
    <xf numFmtId="184" fontId="6" fillId="12" borderId="1" xfId="19" applyNumberFormat="1" applyFont="1" applyFill="1" applyBorder="1" applyAlignment="1">
      <alignment horizontal="center" vertical="center" wrapText="1"/>
    </xf>
    <xf numFmtId="0" fontId="22" fillId="0" borderId="3" xfId="1" applyFont="1" applyBorder="1" applyAlignment="1">
      <alignment horizontal="center" vertical="center" wrapText="1"/>
    </xf>
    <xf numFmtId="0" fontId="22" fillId="0" borderId="3" xfId="1" applyFont="1" applyBorder="1" applyAlignment="1">
      <alignment horizontal="left" vertical="center" wrapText="1"/>
    </xf>
    <xf numFmtId="0" fontId="8" fillId="0" borderId="3" xfId="1" applyFont="1" applyBorder="1" applyAlignment="1">
      <alignment horizontal="left" vertical="center" wrapText="1"/>
    </xf>
    <xf numFmtId="185" fontId="8" fillId="2" borderId="3" xfId="7" applyNumberFormat="1" applyFont="1" applyFill="1" applyBorder="1" applyAlignment="1">
      <alignment horizontal="center" vertical="center" wrapText="1"/>
    </xf>
    <xf numFmtId="0" fontId="8" fillId="2" borderId="3" xfId="7" applyNumberFormat="1" applyFont="1" applyFill="1" applyBorder="1" applyAlignment="1">
      <alignment horizontal="left" vertical="center" wrapText="1"/>
    </xf>
    <xf numFmtId="184" fontId="6" fillId="0" borderId="1" xfId="19" applyNumberFormat="1" applyFont="1" applyBorder="1" applyAlignment="1">
      <alignment vertical="center" wrapText="1"/>
    </xf>
    <xf numFmtId="184" fontId="8" fillId="0" borderId="8" xfId="7" applyNumberFormat="1" applyFont="1" applyBorder="1" applyAlignment="1">
      <alignment vertical="center" wrapText="1"/>
    </xf>
    <xf numFmtId="184" fontId="6" fillId="0" borderId="1" xfId="19" applyNumberFormat="1" applyFont="1" applyBorder="1" applyAlignment="1">
      <alignment horizontal="center" vertical="center" wrapText="1"/>
    </xf>
    <xf numFmtId="0" fontId="22" fillId="12" borderId="3" xfId="1" applyFont="1" applyFill="1" applyBorder="1" applyAlignment="1">
      <alignment horizontal="center" vertical="center" wrapText="1"/>
    </xf>
    <xf numFmtId="0" fontId="22" fillId="12" borderId="3" xfId="1" applyFont="1" applyFill="1" applyBorder="1" applyAlignment="1">
      <alignment horizontal="left" vertical="center" wrapText="1"/>
    </xf>
    <xf numFmtId="0" fontId="8" fillId="12" borderId="3" xfId="1" applyFont="1" applyFill="1" applyBorder="1" applyAlignment="1">
      <alignment horizontal="left" vertical="center" wrapText="1"/>
    </xf>
    <xf numFmtId="185" fontId="8" fillId="12" borderId="3" xfId="7" applyNumberFormat="1" applyFont="1" applyFill="1" applyBorder="1" applyAlignment="1">
      <alignment horizontal="center" vertical="center" wrapText="1"/>
    </xf>
    <xf numFmtId="184" fontId="8" fillId="12" borderId="8" xfId="7" applyNumberFormat="1" applyFont="1" applyFill="1" applyBorder="1" applyAlignment="1">
      <alignment vertical="center" wrapText="1"/>
    </xf>
    <xf numFmtId="185" fontId="8" fillId="0" borderId="3" xfId="7" applyNumberFormat="1" applyFont="1" applyBorder="1" applyAlignment="1">
      <alignment horizontal="center" vertical="center" wrapText="1"/>
    </xf>
    <xf numFmtId="0" fontId="8" fillId="0" borderId="3" xfId="7" applyNumberFormat="1" applyFont="1" applyBorder="1" applyAlignment="1">
      <alignment horizontal="left" vertical="center" wrapText="1"/>
    </xf>
    <xf numFmtId="184" fontId="8" fillId="2" borderId="8" xfId="7" applyNumberFormat="1" applyFont="1" applyFill="1" applyBorder="1" applyAlignment="1">
      <alignment vertical="center" wrapText="1"/>
    </xf>
    <xf numFmtId="184" fontId="22" fillId="0" borderId="3" xfId="7" applyNumberFormat="1" applyFont="1" applyBorder="1" applyAlignment="1">
      <alignment vertical="center" wrapText="1"/>
    </xf>
    <xf numFmtId="184" fontId="22" fillId="0" borderId="3" xfId="7" applyNumberFormat="1" applyFont="1" applyBorder="1" applyAlignment="1">
      <alignment horizontal="center" vertical="center" wrapText="1"/>
    </xf>
    <xf numFmtId="0" fontId="22" fillId="0" borderId="0" xfId="1" applyFont="1" applyAlignment="1">
      <alignment vertical="center" wrapText="1"/>
    </xf>
    <xf numFmtId="0" fontId="6" fillId="12" borderId="5" xfId="1" applyFont="1" applyFill="1" applyBorder="1" applyAlignment="1">
      <alignment horizontal="center" vertical="center" wrapText="1"/>
    </xf>
    <xf numFmtId="178" fontId="6" fillId="12" borderId="1" xfId="19" applyNumberFormat="1" applyFont="1" applyFill="1" applyBorder="1" applyAlignment="1">
      <alignment horizontal="right" vertical="center" wrapText="1"/>
    </xf>
    <xf numFmtId="0" fontId="22" fillId="0" borderId="9" xfId="1" applyFont="1" applyBorder="1" applyAlignment="1">
      <alignment horizontal="center" vertical="center" wrapText="1"/>
    </xf>
    <xf numFmtId="185" fontId="22" fillId="0" borderId="3" xfId="7" applyNumberFormat="1" applyFont="1" applyBorder="1" applyAlignment="1">
      <alignment horizontal="center" vertical="center" wrapText="1"/>
    </xf>
    <xf numFmtId="178" fontId="6" fillId="12" borderId="7" xfId="19" applyNumberFormat="1" applyFont="1" applyFill="1" applyBorder="1" applyAlignment="1">
      <alignment horizontal="center" vertical="center" wrapText="1"/>
    </xf>
    <xf numFmtId="0" fontId="8" fillId="0" borderId="10" xfId="1" applyFont="1" applyBorder="1" applyAlignment="1">
      <alignment horizontal="left" vertical="center" wrapText="1"/>
    </xf>
    <xf numFmtId="0" fontId="22" fillId="0" borderId="11" xfId="1" applyFont="1" applyBorder="1" applyAlignment="1">
      <alignment horizontal="center" vertical="center" wrapText="1"/>
    </xf>
    <xf numFmtId="0" fontId="22" fillId="0" borderId="10" xfId="1" applyFont="1" applyBorder="1" applyAlignment="1">
      <alignment horizontal="left" vertical="center" wrapText="1"/>
    </xf>
    <xf numFmtId="0" fontId="8" fillId="0" borderId="10" xfId="7" applyNumberFormat="1" applyFont="1" applyBorder="1" applyAlignment="1">
      <alignment horizontal="left" vertical="center" wrapText="1"/>
    </xf>
    <xf numFmtId="184" fontId="8" fillId="0" borderId="12" xfId="7" applyNumberFormat="1" applyFont="1" applyBorder="1" applyAlignment="1">
      <alignment vertical="center" wrapText="1"/>
    </xf>
    <xf numFmtId="184" fontId="6" fillId="0" borderId="7" xfId="19" applyNumberFormat="1" applyFont="1" applyBorder="1" applyAlignment="1">
      <alignment horizontal="center" vertical="center" wrapText="1"/>
    </xf>
    <xf numFmtId="0" fontId="22" fillId="12" borderId="10" xfId="8" applyFont="1" applyFill="1" applyBorder="1" applyAlignment="1">
      <alignment horizontal="center" vertical="center" wrapText="1"/>
    </xf>
    <xf numFmtId="0" fontId="22" fillId="12" borderId="10" xfId="8" applyFont="1" applyFill="1" applyBorder="1" applyAlignment="1">
      <alignment horizontal="left" vertical="center" wrapText="1"/>
    </xf>
    <xf numFmtId="185" fontId="22" fillId="12" borderId="10" xfId="9" applyNumberFormat="1" applyFont="1" applyFill="1" applyBorder="1" applyAlignment="1">
      <alignment horizontal="center" vertical="center" wrapText="1"/>
    </xf>
    <xf numFmtId="184" fontId="6" fillId="12" borderId="7" xfId="19" applyNumberFormat="1" applyFont="1" applyFill="1" applyBorder="1" applyAlignment="1">
      <alignment vertical="center" wrapText="1"/>
    </xf>
    <xf numFmtId="185" fontId="22" fillId="12" borderId="10" xfId="9" applyNumberFormat="1" applyFont="1" applyFill="1" applyBorder="1" applyAlignment="1">
      <alignment horizontal="right" vertical="center" wrapText="1"/>
    </xf>
    <xf numFmtId="184" fontId="8" fillId="12" borderId="12" xfId="7" applyNumberFormat="1" applyFont="1" applyFill="1" applyBorder="1" applyAlignment="1">
      <alignment vertical="center" wrapText="1"/>
    </xf>
    <xf numFmtId="0" fontId="22" fillId="0" borderId="13" xfId="1" applyFont="1" applyBorder="1" applyAlignment="1">
      <alignment horizontal="center" vertical="center" wrapText="1"/>
    </xf>
    <xf numFmtId="0" fontId="22" fillId="0" borderId="13" xfId="1" applyFont="1" applyBorder="1" applyAlignment="1">
      <alignment horizontal="left" vertical="center" wrapText="1"/>
    </xf>
    <xf numFmtId="0" fontId="8" fillId="0" borderId="13" xfId="1" applyFont="1" applyBorder="1" applyAlignment="1">
      <alignment horizontal="left" vertical="center" wrapText="1"/>
    </xf>
    <xf numFmtId="185" fontId="8" fillId="0" borderId="13" xfId="7" applyNumberFormat="1" applyFont="1" applyBorder="1" applyAlignment="1">
      <alignment horizontal="left" vertical="center" wrapText="1"/>
    </xf>
    <xf numFmtId="0" fontId="8" fillId="0" borderId="13" xfId="7" applyNumberFormat="1" applyFont="1" applyBorder="1" applyAlignment="1">
      <alignment horizontal="left" vertical="center" wrapText="1"/>
    </xf>
    <xf numFmtId="184" fontId="6" fillId="0" borderId="14" xfId="19" applyNumberFormat="1" applyFont="1" applyBorder="1" applyAlignment="1">
      <alignment vertical="center" wrapText="1"/>
    </xf>
    <xf numFmtId="184" fontId="8" fillId="0" borderId="13" xfId="7" applyNumberFormat="1" applyFont="1" applyBorder="1" applyAlignment="1">
      <alignment vertical="center" wrapText="1"/>
    </xf>
    <xf numFmtId="184" fontId="6" fillId="0" borderId="13" xfId="19" applyNumberFormat="1" applyFont="1" applyBorder="1" applyAlignment="1">
      <alignment vertical="center" wrapText="1"/>
    </xf>
    <xf numFmtId="184" fontId="6" fillId="0" borderId="13" xfId="19" applyNumberFormat="1" applyFont="1" applyBorder="1" applyAlignment="1">
      <alignment horizontal="center" vertical="center" wrapText="1"/>
    </xf>
    <xf numFmtId="0" fontId="22" fillId="13" borderId="9" xfId="1" applyFont="1" applyFill="1" applyBorder="1" applyAlignment="1">
      <alignment horizontal="center" vertical="center" wrapText="1"/>
    </xf>
    <xf numFmtId="0" fontId="22" fillId="13" borderId="9" xfId="1" applyFont="1" applyFill="1" applyBorder="1" applyAlignment="1">
      <alignment horizontal="left" vertical="center" wrapText="1"/>
    </xf>
    <xf numFmtId="0" fontId="8" fillId="0" borderId="9" xfId="1" applyFont="1" applyBorder="1" applyAlignment="1">
      <alignment horizontal="left" vertical="center" wrapText="1"/>
    </xf>
    <xf numFmtId="185" fontId="8" fillId="0" borderId="9" xfId="7" applyNumberFormat="1" applyFont="1" applyBorder="1" applyAlignment="1">
      <alignment horizontal="center" vertical="center" wrapText="1"/>
    </xf>
    <xf numFmtId="0" fontId="8" fillId="0" borderId="9" xfId="7" applyNumberFormat="1" applyFont="1" applyBorder="1" applyAlignment="1">
      <alignment horizontal="left" vertical="center" wrapText="1"/>
    </xf>
    <xf numFmtId="184" fontId="6" fillId="0" borderId="5" xfId="19" applyNumberFormat="1" applyFont="1" applyBorder="1" applyAlignment="1">
      <alignment vertical="center" wrapText="1"/>
    </xf>
    <xf numFmtId="184" fontId="8" fillId="0" borderId="15" xfId="7" applyNumberFormat="1" applyFont="1" applyBorder="1" applyAlignment="1">
      <alignment vertical="center" wrapText="1"/>
    </xf>
    <xf numFmtId="184" fontId="6" fillId="0" borderId="9" xfId="19" applyNumberFormat="1" applyFont="1" applyBorder="1" applyAlignment="1">
      <alignment vertical="center" wrapText="1"/>
    </xf>
    <xf numFmtId="184" fontId="6" fillId="0" borderId="9" xfId="19" applyNumberFormat="1" applyFont="1" applyBorder="1" applyAlignment="1">
      <alignment horizontal="center" vertical="center" wrapText="1"/>
    </xf>
    <xf numFmtId="0" fontId="6" fillId="0" borderId="0" xfId="1" applyFont="1" applyAlignment="1">
      <alignment horizontal="left" vertical="center"/>
    </xf>
    <xf numFmtId="0" fontId="6" fillId="0" borderId="0" xfId="1" applyFont="1" applyAlignment="1">
      <alignment horizontal="left" vertical="center" wrapText="1"/>
    </xf>
    <xf numFmtId="178" fontId="6" fillId="0" borderId="0" xfId="19" applyNumberFormat="1" applyFont="1" applyAlignment="1">
      <alignment horizontal="center" vertical="center" wrapText="1"/>
    </xf>
    <xf numFmtId="178" fontId="6" fillId="0" borderId="0" xfId="19" applyNumberFormat="1" applyFont="1" applyAlignment="1">
      <alignment vertical="center" wrapText="1"/>
    </xf>
    <xf numFmtId="0" fontId="24" fillId="0" borderId="0" xfId="8" applyFont="1" applyAlignment="1">
      <alignment vertical="center"/>
    </xf>
    <xf numFmtId="0" fontId="11" fillId="0" borderId="0" xfId="8" applyAlignment="1">
      <alignment vertical="center"/>
    </xf>
    <xf numFmtId="0" fontId="11" fillId="0" borderId="0" xfId="8"/>
    <xf numFmtId="0" fontId="25" fillId="0" borderId="0" xfId="8" applyFont="1" applyAlignment="1">
      <alignment vertical="center"/>
    </xf>
    <xf numFmtId="0" fontId="26" fillId="0" borderId="0" xfId="8" applyFont="1" applyAlignment="1">
      <alignment vertical="center"/>
    </xf>
    <xf numFmtId="0" fontId="7" fillId="0" borderId="0" xfId="1" applyFont="1" applyAlignment="1">
      <alignment horizontal="left" vertical="center"/>
    </xf>
    <xf numFmtId="0" fontId="7" fillId="0" borderId="0" xfId="1" applyFont="1" applyAlignment="1">
      <alignment horizontal="right" vertical="center"/>
    </xf>
    <xf numFmtId="0" fontId="27" fillId="0" borderId="0" xfId="1" applyFont="1">
      <alignment vertical="center"/>
    </xf>
    <xf numFmtId="178" fontId="7" fillId="13" borderId="1" xfId="19" applyNumberFormat="1" applyFont="1" applyFill="1" applyBorder="1" applyAlignment="1">
      <alignment horizontal="center" vertical="center" wrapText="1"/>
    </xf>
    <xf numFmtId="178" fontId="7" fillId="0" borderId="1" xfId="19" applyNumberFormat="1" applyFont="1" applyBorder="1" applyAlignment="1">
      <alignment horizontal="center" vertical="center" wrapText="1"/>
    </xf>
    <xf numFmtId="178" fontId="6" fillId="0" borderId="1" xfId="19" applyNumberFormat="1" applyFont="1" applyBorder="1" applyAlignment="1">
      <alignment horizontal="center" vertical="center" wrapText="1"/>
    </xf>
    <xf numFmtId="0" fontId="28" fillId="0" borderId="0" xfId="20" applyFont="1" applyAlignment="1">
      <alignment vertical="center"/>
    </xf>
    <xf numFmtId="185" fontId="28" fillId="0" borderId="17" xfId="10" applyNumberFormat="1" applyFont="1" applyBorder="1" applyAlignment="1">
      <alignment horizontal="center" vertical="center" wrapText="1"/>
    </xf>
    <xf numFmtId="185" fontId="28" fillId="0" borderId="0" xfId="10" applyNumberFormat="1" applyFont="1" applyAlignment="1">
      <alignment horizontal="center" vertical="center"/>
    </xf>
    <xf numFmtId="0" fontId="28" fillId="0" borderId="0" xfId="11" applyFont="1" applyAlignment="1">
      <alignment vertical="center" wrapText="1"/>
    </xf>
    <xf numFmtId="0" fontId="7" fillId="0" borderId="0" xfId="1" applyFont="1">
      <alignment vertical="center"/>
    </xf>
    <xf numFmtId="0" fontId="7" fillId="0" borderId="0" xfId="1" applyFont="1" applyAlignment="1">
      <alignment horizontal="center" vertical="center" wrapText="1"/>
    </xf>
    <xf numFmtId="0" fontId="30" fillId="0" borderId="0" xfId="11" applyFont="1" applyAlignment="1">
      <alignment horizontal="centerContinuous" vertical="center"/>
    </xf>
    <xf numFmtId="0" fontId="22" fillId="0" borderId="0" xfId="11" applyFont="1" applyAlignment="1">
      <alignment horizontal="centerContinuous" vertical="center" wrapText="1"/>
    </xf>
    <xf numFmtId="0" fontId="31" fillId="0" borderId="0" xfId="11" applyFont="1" applyAlignment="1">
      <alignment horizontal="centerContinuous" vertical="center"/>
    </xf>
    <xf numFmtId="0" fontId="31" fillId="0" borderId="0" xfId="11" applyFont="1" applyAlignment="1">
      <alignment horizontal="centerContinuous" vertical="center" wrapText="1"/>
    </xf>
    <xf numFmtId="0" fontId="22" fillId="0" borderId="0" xfId="11" applyFont="1" applyAlignment="1">
      <alignment vertical="center" wrapText="1"/>
    </xf>
    <xf numFmtId="0" fontId="28" fillId="0" borderId="0" xfId="11" applyFont="1" applyAlignment="1">
      <alignment horizontal="center" vertical="center"/>
    </xf>
    <xf numFmtId="0" fontId="28" fillId="0" borderId="0" xfId="11" applyFont="1" applyAlignment="1">
      <alignment horizontal="right" vertical="center"/>
    </xf>
    <xf numFmtId="0" fontId="28" fillId="0" borderId="3" xfId="11" applyFont="1" applyBorder="1" applyAlignment="1">
      <alignment horizontal="center" vertical="center" wrapText="1"/>
    </xf>
    <xf numFmtId="185" fontId="28" fillId="14" borderId="3" xfId="10" applyNumberFormat="1" applyFont="1" applyFill="1" applyBorder="1" applyAlignment="1">
      <alignment horizontal="center" vertical="center" wrapText="1"/>
    </xf>
    <xf numFmtId="185" fontId="28" fillId="0" borderId="3" xfId="10" applyNumberFormat="1" applyFont="1" applyBorder="1" applyAlignment="1">
      <alignment horizontal="center" vertical="center" wrapText="1"/>
    </xf>
    <xf numFmtId="0" fontId="28" fillId="0" borderId="0" xfId="11" applyFont="1" applyAlignment="1">
      <alignment vertical="center"/>
    </xf>
    <xf numFmtId="0" fontId="28" fillId="0" borderId="0" xfId="11" applyFont="1" applyAlignment="1">
      <alignment horizontal="center" vertical="center" wrapText="1"/>
    </xf>
    <xf numFmtId="0" fontId="30" fillId="0" borderId="0" xfId="8" applyFont="1" applyAlignment="1">
      <alignment horizontal="centerContinuous" vertical="center"/>
    </xf>
    <xf numFmtId="0" fontId="22" fillId="0" borderId="0" xfId="8" applyFont="1" applyAlignment="1">
      <alignment horizontal="centerContinuous" vertical="center" wrapText="1"/>
    </xf>
    <xf numFmtId="0" fontId="31" fillId="0" borderId="0" xfId="8" applyFont="1" applyAlignment="1">
      <alignment horizontal="centerContinuous" vertical="center"/>
    </xf>
    <xf numFmtId="0" fontId="31" fillId="0" borderId="0" xfId="8" applyFont="1" applyAlignment="1">
      <alignment horizontal="centerContinuous" vertical="center" wrapText="1"/>
    </xf>
    <xf numFmtId="0" fontId="22" fillId="0" borderId="0" xfId="8" applyFont="1" applyAlignment="1">
      <alignment vertical="center" wrapText="1"/>
    </xf>
    <xf numFmtId="0" fontId="28" fillId="0" borderId="0" xfId="8" applyFont="1" applyAlignment="1">
      <alignment horizontal="left" vertical="center"/>
    </xf>
    <xf numFmtId="0" fontId="28" fillId="0" borderId="0" xfId="8" applyFont="1" applyAlignment="1">
      <alignment horizontal="right" vertical="center"/>
    </xf>
    <xf numFmtId="0" fontId="28" fillId="0" borderId="15" xfId="8" applyFont="1" applyBorder="1" applyAlignment="1">
      <alignment horizontal="distributed" vertical="center" wrapText="1"/>
    </xf>
    <xf numFmtId="185" fontId="22" fillId="14" borderId="9" xfId="9" applyNumberFormat="1" applyFont="1" applyFill="1" applyBorder="1" applyAlignment="1">
      <alignment horizontal="center" vertical="center" wrapText="1"/>
    </xf>
    <xf numFmtId="185" fontId="22" fillId="0" borderId="9" xfId="9" applyNumberFormat="1" applyFont="1" applyBorder="1" applyAlignment="1">
      <alignment horizontal="center" vertical="center" wrapText="1"/>
    </xf>
    <xf numFmtId="185" fontId="28" fillId="0" borderId="0" xfId="10" applyNumberFormat="1" applyFont="1" applyBorder="1" applyAlignment="1">
      <alignment horizontal="center" vertical="center" wrapText="1"/>
    </xf>
    <xf numFmtId="0" fontId="28" fillId="0" borderId="0" xfId="8" applyFont="1" applyAlignment="1">
      <alignment vertical="center"/>
    </xf>
    <xf numFmtId="178" fontId="6" fillId="0" borderId="0" xfId="19" applyNumberFormat="1" applyFont="1" applyAlignment="1">
      <alignment horizontal="center" vertical="center"/>
    </xf>
    <xf numFmtId="0" fontId="0" fillId="0" borderId="0" xfId="0" applyAlignment="1">
      <alignment vertical="center"/>
    </xf>
    <xf numFmtId="0" fontId="34" fillId="0" borderId="0" xfId="21" applyFont="1">
      <alignment vertical="center"/>
    </xf>
    <xf numFmtId="0" fontId="34" fillId="0" borderId="7" xfId="21" applyFont="1" applyBorder="1" applyAlignment="1">
      <alignment horizontal="center" vertical="center" wrapText="1"/>
    </xf>
    <xf numFmtId="0" fontId="37" fillId="0" borderId="27" xfId="21" applyFont="1" applyBorder="1" applyAlignment="1">
      <alignment horizontal="center" vertical="center" wrapText="1"/>
    </xf>
    <xf numFmtId="0" fontId="37" fillId="0" borderId="28" xfId="21" applyFont="1" applyBorder="1" applyAlignment="1">
      <alignment horizontal="center" vertical="center" wrapText="1"/>
    </xf>
    <xf numFmtId="3" fontId="37" fillId="0" borderId="28" xfId="21" applyNumberFormat="1" applyFont="1" applyBorder="1" applyAlignment="1">
      <alignment horizontal="right" vertical="center" shrinkToFit="1"/>
    </xf>
    <xf numFmtId="0" fontId="37" fillId="0" borderId="28" xfId="22" applyFont="1" applyBorder="1" applyAlignment="1">
      <alignment horizontal="center" vertical="center" shrinkToFit="1"/>
    </xf>
    <xf numFmtId="3" fontId="37" fillId="0" borderId="28" xfId="22" applyNumberFormat="1" applyFont="1" applyBorder="1" applyAlignment="1">
      <alignment horizontal="right" vertical="center" shrinkToFit="1"/>
    </xf>
    <xf numFmtId="0" fontId="37" fillId="0" borderId="5" xfId="21" applyFont="1" applyBorder="1" applyAlignment="1">
      <alignment horizontal="left" vertical="center" wrapText="1"/>
    </xf>
    <xf numFmtId="0" fontId="34" fillId="0" borderId="28" xfId="21" applyFont="1" applyBorder="1" applyAlignment="1">
      <alignment horizontal="left" vertical="center" wrapText="1"/>
    </xf>
    <xf numFmtId="0" fontId="8" fillId="0" borderId="0" xfId="21" applyFont="1" applyFill="1" applyBorder="1">
      <alignment vertical="center"/>
    </xf>
    <xf numFmtId="0" fontId="8" fillId="0" borderId="0" xfId="21" applyFont="1" applyFill="1" applyBorder="1" applyAlignment="1">
      <alignment horizontal="center" vertical="center"/>
    </xf>
    <xf numFmtId="0" fontId="8" fillId="0" borderId="0" xfId="21" applyFont="1">
      <alignment vertical="center"/>
    </xf>
    <xf numFmtId="178" fontId="6" fillId="0" borderId="1" xfId="19" applyNumberFormat="1" applyFont="1" applyBorder="1" applyAlignment="1">
      <alignment horizontal="left" vertical="center" wrapText="1"/>
    </xf>
    <xf numFmtId="0" fontId="38" fillId="0" borderId="3" xfId="0" applyFont="1" applyBorder="1" applyAlignment="1">
      <alignment horizontal="left" vertical="center" wrapText="1"/>
    </xf>
    <xf numFmtId="0" fontId="38" fillId="0" borderId="3" xfId="0" applyFont="1" applyBorder="1" applyAlignment="1">
      <alignment horizontal="center" vertical="center" wrapText="1"/>
    </xf>
    <xf numFmtId="0" fontId="8" fillId="0" borderId="3" xfId="0" applyFont="1" applyBorder="1" applyAlignment="1">
      <alignment horizontal="center" vertical="center" wrapText="1"/>
    </xf>
    <xf numFmtId="185" fontId="28" fillId="0" borderId="17" xfId="10" applyNumberFormat="1" applyFont="1" applyBorder="1" applyAlignment="1">
      <alignment horizontal="left" vertical="center" wrapText="1"/>
    </xf>
    <xf numFmtId="0" fontId="6" fillId="4" borderId="1" xfId="16" applyFont="1" applyFill="1" applyBorder="1" applyAlignment="1">
      <alignment horizontal="center" vertical="center"/>
    </xf>
    <xf numFmtId="0" fontId="3" fillId="0" borderId="0" xfId="16" applyFont="1" applyAlignment="1">
      <alignment horizontal="center" vertical="center"/>
    </xf>
    <xf numFmtId="0" fontId="15" fillId="0" borderId="0" xfId="16" applyFont="1" applyAlignment="1">
      <alignment horizontal="center" vertical="center" wrapText="1"/>
    </xf>
    <xf numFmtId="0" fontId="7" fillId="0" borderId="0" xfId="16" applyFont="1" applyAlignment="1">
      <alignment horizontal="center" vertical="center" wrapText="1"/>
    </xf>
    <xf numFmtId="0" fontId="6" fillId="0" borderId="1" xfId="16" applyFont="1" applyBorder="1" applyAlignment="1">
      <alignment horizontal="center" vertical="center" wrapText="1"/>
    </xf>
    <xf numFmtId="0" fontId="6" fillId="0" borderId="1" xfId="16" applyFont="1" applyBorder="1" applyAlignment="1">
      <alignment horizontal="center" vertical="center"/>
    </xf>
    <xf numFmtId="0" fontId="16" fillId="0" borderId="1" xfId="16" applyFont="1" applyBorder="1" applyAlignment="1">
      <alignment horizontal="center" vertical="center"/>
    </xf>
    <xf numFmtId="0" fontId="16" fillId="0" borderId="1" xfId="16" applyFont="1" applyBorder="1" applyAlignment="1">
      <alignment horizontal="center" vertical="center" wrapText="1"/>
    </xf>
    <xf numFmtId="0" fontId="17" fillId="0" borderId="1" xfId="16" applyFont="1" applyBorder="1" applyAlignment="1">
      <alignment horizontal="center" vertical="center" wrapText="1"/>
    </xf>
    <xf numFmtId="0" fontId="6" fillId="3" borderId="1" xfId="16" applyFont="1" applyFill="1" applyBorder="1" applyAlignment="1">
      <alignment vertical="center"/>
    </xf>
    <xf numFmtId="0" fontId="7" fillId="3" borderId="1" xfId="1" applyFont="1" applyFill="1" applyBorder="1" applyAlignment="1">
      <alignment horizontal="center" vertical="center" wrapText="1"/>
    </xf>
    <xf numFmtId="0" fontId="3" fillId="0" borderId="0" xfId="1" applyFont="1" applyAlignment="1">
      <alignment horizontal="center" vertical="center"/>
    </xf>
    <xf numFmtId="0" fontId="19" fillId="0" borderId="6" xfId="1" applyFont="1" applyBorder="1" applyAlignment="1">
      <alignment horizontal="right" vertical="center"/>
    </xf>
    <xf numFmtId="0" fontId="7" fillId="0" borderId="1" xfId="1" applyFont="1" applyBorder="1" applyAlignment="1">
      <alignment horizontal="center" vertical="center" wrapText="1"/>
    </xf>
    <xf numFmtId="0" fontId="34" fillId="0" borderId="7" xfId="21" applyFont="1" applyBorder="1" applyAlignment="1">
      <alignment horizontal="center" vertical="center" wrapText="1"/>
    </xf>
    <xf numFmtId="0" fontId="34" fillId="0" borderId="26" xfId="21" applyFont="1" applyBorder="1" applyAlignment="1">
      <alignment horizontal="center" vertical="center" wrapText="1"/>
    </xf>
    <xf numFmtId="0" fontId="34" fillId="0" borderId="5" xfId="21" applyFont="1" applyBorder="1" applyAlignment="1">
      <alignment horizontal="center" vertical="center" wrapText="1"/>
    </xf>
    <xf numFmtId="0" fontId="8" fillId="0" borderId="2" xfId="21" applyFont="1" applyBorder="1" applyAlignment="1">
      <alignment horizontal="center" vertical="center" wrapText="1"/>
    </xf>
    <xf numFmtId="0" fontId="8" fillId="0" borderId="25" xfId="21" applyFont="1" applyBorder="1" applyAlignment="1">
      <alignment horizontal="center" vertical="center" wrapText="1"/>
    </xf>
    <xf numFmtId="0" fontId="8" fillId="0" borderId="4" xfId="21" applyFont="1" applyBorder="1" applyAlignment="1">
      <alignment horizontal="center" vertical="center" wrapText="1"/>
    </xf>
    <xf numFmtId="0" fontId="37" fillId="0" borderId="2" xfId="21" applyFont="1" applyBorder="1" applyAlignment="1">
      <alignment horizontal="center" vertical="center" wrapText="1"/>
    </xf>
    <xf numFmtId="0" fontId="37" fillId="0" borderId="25" xfId="21" applyFont="1" applyBorder="1" applyAlignment="1">
      <alignment horizontal="center" vertical="center" wrapText="1"/>
    </xf>
    <xf numFmtId="0" fontId="37" fillId="0" borderId="4" xfId="21" applyFont="1" applyBorder="1" applyAlignment="1">
      <alignment horizontal="center" vertical="center" wrapText="1"/>
    </xf>
    <xf numFmtId="0" fontId="37" fillId="0" borderId="2" xfId="21" applyFont="1" applyBorder="1" applyAlignment="1">
      <alignment vertical="center" wrapText="1"/>
    </xf>
    <xf numFmtId="0" fontId="37" fillId="0" borderId="25" xfId="21" applyFont="1" applyBorder="1" applyAlignment="1">
      <alignment vertical="center" wrapText="1"/>
    </xf>
    <xf numFmtId="0" fontId="37" fillId="0" borderId="4" xfId="21" applyFont="1" applyBorder="1" applyAlignment="1">
      <alignment vertical="center" wrapText="1"/>
    </xf>
    <xf numFmtId="0" fontId="35" fillId="0" borderId="0" xfId="21" applyFont="1" applyAlignment="1">
      <alignment horizontal="center" vertical="center" wrapText="1"/>
    </xf>
    <xf numFmtId="0" fontId="37" fillId="0" borderId="6" xfId="21" applyFont="1" applyBorder="1" applyAlignment="1">
      <alignment horizontal="right" vertical="center" wrapText="1"/>
    </xf>
    <xf numFmtId="0" fontId="34" fillId="0" borderId="2" xfId="21" applyFont="1" applyBorder="1" applyAlignment="1">
      <alignment horizontal="center" vertical="center" wrapText="1"/>
    </xf>
    <xf numFmtId="0" fontId="34" fillId="0" borderId="25" xfId="21" applyFont="1" applyBorder="1" applyAlignment="1">
      <alignment horizontal="center" vertical="center" wrapText="1"/>
    </xf>
    <xf numFmtId="0" fontId="34" fillId="0" borderId="4" xfId="21" applyFont="1" applyBorder="1" applyAlignment="1">
      <alignment horizontal="center" vertical="center" wrapText="1"/>
    </xf>
    <xf numFmtId="0" fontId="7" fillId="13" borderId="1" xfId="1" applyFont="1" applyFill="1" applyBorder="1" applyAlignment="1">
      <alignment horizontal="center" vertical="center" wrapText="1"/>
    </xf>
    <xf numFmtId="0" fontId="2" fillId="13" borderId="16" xfId="1" applyFill="1" applyBorder="1">
      <alignment vertical="center"/>
    </xf>
    <xf numFmtId="0" fontId="7" fillId="0" borderId="6" xfId="1" applyFont="1" applyBorder="1" applyAlignment="1">
      <alignment horizontal="center" vertical="center"/>
    </xf>
    <xf numFmtId="185" fontId="28" fillId="14" borderId="19" xfId="10" applyNumberFormat="1" applyFont="1" applyFill="1" applyBorder="1" applyAlignment="1">
      <alignment horizontal="center" vertical="center" wrapText="1"/>
    </xf>
    <xf numFmtId="185" fontId="28" fillId="14" borderId="20" xfId="10" applyNumberFormat="1" applyFont="1" applyFill="1" applyBorder="1" applyAlignment="1">
      <alignment horizontal="center" vertical="center" wrapText="1"/>
    </xf>
    <xf numFmtId="185" fontId="28" fillId="14" borderId="21" xfId="10" applyNumberFormat="1" applyFont="1" applyFill="1" applyBorder="1" applyAlignment="1">
      <alignment horizontal="center" vertical="center" wrapText="1"/>
    </xf>
    <xf numFmtId="0" fontId="28" fillId="0" borderId="18" xfId="11" applyFont="1" applyBorder="1" applyAlignment="1">
      <alignment horizontal="center" vertical="center"/>
    </xf>
    <xf numFmtId="0" fontId="28" fillId="0" borderId="10" xfId="11" applyFont="1" applyBorder="1" applyAlignment="1">
      <alignment horizontal="center" vertical="center" wrapText="1"/>
    </xf>
    <xf numFmtId="0" fontId="28" fillId="0" borderId="9" xfId="11" applyFont="1" applyBorder="1" applyAlignment="1">
      <alignment horizontal="center" vertical="center" wrapText="1"/>
    </xf>
    <xf numFmtId="0" fontId="28" fillId="0" borderId="3" xfId="11" applyFont="1" applyBorder="1" applyAlignment="1">
      <alignment horizontal="center" vertical="center" wrapText="1"/>
    </xf>
    <xf numFmtId="0" fontId="28" fillId="14" borderId="22" xfId="8" applyFont="1" applyFill="1" applyBorder="1" applyAlignment="1">
      <alignment horizontal="center" vertical="center" wrapText="1"/>
    </xf>
    <xf numFmtId="0" fontId="22" fillId="14" borderId="23" xfId="8" applyFont="1" applyFill="1" applyBorder="1" applyAlignment="1">
      <alignment horizontal="center" vertical="center" wrapText="1"/>
    </xf>
    <xf numFmtId="0" fontId="28" fillId="14" borderId="8" xfId="8" applyFont="1" applyFill="1" applyBorder="1" applyAlignment="1">
      <alignment horizontal="center" vertical="center" wrapText="1"/>
    </xf>
    <xf numFmtId="185" fontId="22" fillId="14" borderId="24" xfId="9" applyNumberFormat="1" applyFont="1" applyFill="1" applyBorder="1" applyAlignment="1">
      <alignment horizontal="center" vertical="center" wrapText="1"/>
    </xf>
    <xf numFmtId="0" fontId="33" fillId="0" borderId="0" xfId="8" applyFont="1" applyAlignment="1">
      <alignment horizontal="center" vertical="center"/>
    </xf>
    <xf numFmtId="0" fontId="28" fillId="0" borderId="10" xfId="8" applyFont="1" applyBorder="1" applyAlignment="1">
      <alignment horizontal="distributed" vertical="center" wrapText="1"/>
    </xf>
    <xf numFmtId="0" fontId="28" fillId="0" borderId="9" xfId="8" applyFont="1" applyBorder="1" applyAlignment="1">
      <alignment horizontal="distributed" vertical="center" wrapText="1"/>
    </xf>
    <xf numFmtId="0" fontId="28" fillId="0" borderId="22" xfId="8" applyFont="1" applyBorder="1" applyAlignment="1">
      <alignment horizontal="distributed" vertical="center" wrapText="1"/>
    </xf>
    <xf numFmtId="0" fontId="28" fillId="0" borderId="23" xfId="8" applyFont="1" applyBorder="1" applyAlignment="1">
      <alignment horizontal="distributed" vertical="center" wrapText="1"/>
    </xf>
    <xf numFmtId="0" fontId="28" fillId="0" borderId="8" xfId="8" applyFont="1" applyBorder="1" applyAlignment="1">
      <alignment horizontal="distributed" vertical="center" wrapText="1"/>
    </xf>
  </cellXfs>
  <cellStyles count="24">
    <cellStyle name="Excel_BuiltIn_Comma 2" xfId="2"/>
    <cellStyle name="Excel_BuiltIn_Comma 3" xfId="19"/>
    <cellStyle name="一般" xfId="0" builtinId="0"/>
    <cellStyle name="一般 10" xfId="8"/>
    <cellStyle name="一般 11" xfId="23"/>
    <cellStyle name="一般 12" xfId="15"/>
    <cellStyle name="一般 12 2" xfId="21"/>
    <cellStyle name="一般 2" xfId="1"/>
    <cellStyle name="一般 2 2" xfId="13"/>
    <cellStyle name="一般 2 6" xfId="11"/>
    <cellStyle name="一般 2 7" xfId="22"/>
    <cellStyle name="一般 3" xfId="5"/>
    <cellStyle name="一般 4" xfId="12"/>
    <cellStyle name="一般 5" xfId="14"/>
    <cellStyle name="一般_95考核表-1" xfId="16"/>
    <cellStyle name="一般_95考核表-1 2" xfId="18"/>
    <cellStyle name="一般_95考核表-1 3" xfId="17"/>
    <cellStyle name="一般_95考核表-1 4" xfId="20"/>
    <cellStyle name="千分位 10" xfId="9"/>
    <cellStyle name="千分位 2" xfId="4"/>
    <cellStyle name="千分位 2 2 2 2" xfId="3"/>
    <cellStyle name="千分位 2 7" xfId="10"/>
    <cellStyle name="千分位 9" xfId="7"/>
    <cellStyle name="百分比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 xmlns:a16="http://schemas.microsoft.com/office/drawing/2014/main" id="{9DC31115-502E-45FE-8E33-3BE4F69E0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 xmlns:a16="http://schemas.microsoft.com/office/drawing/2014/main" id="{EDDDBE6B-D866-4216-A68D-C3C3C5C42E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 xmlns:a16="http://schemas.microsoft.com/office/drawing/2014/main" id="{8B3C56AB-3CF0-4F6A-81A1-6C3BEFE31E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 xmlns:a16="http://schemas.microsoft.com/office/drawing/2014/main" id="{EDE8AC92-FE86-45DD-AF77-BADFBD9DC5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 xmlns:a16="http://schemas.microsoft.com/office/drawing/2014/main" id="{C5A95555-A505-4F24-96BE-223B7C803B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 xmlns:a16="http://schemas.microsoft.com/office/drawing/2014/main" id="{DFC241D6-5B5A-4F29-9E5F-D34845C604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 xmlns:a16="http://schemas.microsoft.com/office/drawing/2014/main" id="{4C105868-75E2-4D89-AE7B-930DDF30B5E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 xmlns:a16="http://schemas.microsoft.com/office/drawing/2014/main" id="{E36BBE26-DE55-46AF-9307-CD329A2610A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 xmlns:a16="http://schemas.microsoft.com/office/drawing/2014/main" id="{1B024C51-5335-4593-9948-C2EDA9BA4F1F}"/>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60960</xdr:colOff>
      <xdr:row>1</xdr:row>
      <xdr:rowOff>22860</xdr:rowOff>
    </xdr:from>
    <xdr:to>
      <xdr:col>0</xdr:col>
      <xdr:colOff>830580</xdr:colOff>
      <xdr:row>1</xdr:row>
      <xdr:rowOff>274320</xdr:rowOff>
    </xdr:to>
    <xdr:sp macro="" textlink="">
      <xdr:nvSpPr>
        <xdr:cNvPr id="2" name="文字方塊 1">
          <a:extLst>
            <a:ext uri="{FF2B5EF4-FFF2-40B4-BE49-F238E27FC236}">
              <a16:creationId xmlns="" xmlns:a16="http://schemas.microsoft.com/office/drawing/2014/main" id="{D4AB35C8-36A2-41F5-AC0E-17CA3FEBED84}"/>
            </a:ext>
          </a:extLst>
        </xdr:cNvPr>
        <xdr:cNvSpPr txBox="1"/>
      </xdr:nvSpPr>
      <xdr:spPr>
        <a:xfrm>
          <a:off x="60960" y="426720"/>
          <a:ext cx="7696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MJ129"/>
  <sheetViews>
    <sheetView tabSelected="1" view="pageBreakPreview" zoomScale="80" zoomScaleNormal="100" zoomScaleSheetLayoutView="80" workbookViewId="0">
      <pane xSplit="2" ySplit="6" topLeftCell="C7" activePane="bottomRight" state="frozen"/>
      <selection pane="topRight" activeCell="C1" sqref="C1"/>
      <selection pane="bottomLeft" activeCell="A7" sqref="A7"/>
      <selection pane="bottomRight" activeCell="M101" sqref="M101"/>
    </sheetView>
  </sheetViews>
  <sheetFormatPr defaultColWidth="11.28515625" defaultRowHeight="16.350000000000001" customHeight="1"/>
  <cols>
    <col min="1" max="1" width="12.28515625" style="2" customWidth="1"/>
    <col min="2" max="2" width="52.7109375" style="2" customWidth="1"/>
    <col min="3" max="8" width="15.5703125" style="2" customWidth="1"/>
    <col min="9" max="12" width="14.42578125" style="2" customWidth="1"/>
    <col min="13" max="13" width="17.7109375" style="2" customWidth="1"/>
    <col min="14" max="15" width="14.42578125" style="2" customWidth="1"/>
    <col min="16" max="16" width="15.140625" style="2" customWidth="1"/>
    <col min="17" max="257" width="10.5703125" style="2" customWidth="1"/>
    <col min="258" max="1023" width="10.5703125" style="1" customWidth="1"/>
    <col min="1024" max="1024" width="10" style="1" customWidth="1"/>
    <col min="1025" max="1025" width="11.28515625" style="3" customWidth="1"/>
    <col min="1026" max="16384" width="11.28515625" style="3"/>
  </cols>
  <sheetData>
    <row r="1" spans="1:1024" s="1" customFormat="1" ht="24" customHeight="1">
      <c r="A1" s="192" t="s">
        <v>5</v>
      </c>
      <c r="B1" s="192"/>
      <c r="C1" s="192"/>
      <c r="D1" s="192"/>
      <c r="E1" s="192"/>
      <c r="F1" s="192"/>
      <c r="G1" s="192"/>
      <c r="H1" s="192"/>
      <c r="I1" s="192"/>
      <c r="J1" s="192"/>
      <c r="K1" s="192"/>
      <c r="L1" s="192"/>
      <c r="M1" s="192"/>
      <c r="N1" s="192"/>
      <c r="O1" s="192"/>
    </row>
    <row r="2" spans="1:1024" ht="18.75" customHeight="1">
      <c r="A2" s="193" t="s">
        <v>335</v>
      </c>
      <c r="B2" s="193"/>
      <c r="C2" s="193"/>
      <c r="D2" s="193"/>
      <c r="E2" s="193"/>
      <c r="F2" s="193"/>
      <c r="G2" s="193"/>
      <c r="H2" s="193"/>
      <c r="I2" s="193"/>
      <c r="J2" s="193"/>
      <c r="K2" s="193"/>
      <c r="L2" s="193"/>
      <c r="M2" s="193"/>
      <c r="N2" s="193"/>
      <c r="O2" s="19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row>
    <row r="3" spans="1:1024" s="1" customFormat="1" ht="18.75" customHeight="1">
      <c r="A3" s="2" t="s">
        <v>6</v>
      </c>
      <c r="B3" s="194" t="s">
        <v>0</v>
      </c>
      <c r="C3" s="194"/>
      <c r="D3" s="194"/>
      <c r="E3" s="194"/>
      <c r="F3" s="194"/>
      <c r="G3" s="194"/>
      <c r="H3" s="194"/>
      <c r="I3" s="194"/>
      <c r="J3" s="194"/>
      <c r="K3" s="194"/>
      <c r="L3" s="194"/>
      <c r="M3" s="194"/>
      <c r="N3" s="194"/>
      <c r="O3" s="4" t="s">
        <v>1</v>
      </c>
    </row>
    <row r="4" spans="1:1024" s="1" customFormat="1" ht="17.25" customHeight="1">
      <c r="A4" s="195" t="s">
        <v>2</v>
      </c>
      <c r="B4" s="196" t="s">
        <v>7</v>
      </c>
      <c r="C4" s="197" t="s">
        <v>8</v>
      </c>
      <c r="D4" s="197"/>
      <c r="E4" s="197"/>
      <c r="F4" s="197"/>
      <c r="G4" s="197"/>
      <c r="H4" s="197"/>
      <c r="I4" s="197"/>
      <c r="J4" s="197"/>
      <c r="K4" s="197"/>
      <c r="L4" s="197"/>
      <c r="M4" s="197"/>
      <c r="N4" s="198" t="s">
        <v>9</v>
      </c>
      <c r="O4" s="198"/>
    </row>
    <row r="5" spans="1:1024" s="1" customFormat="1" ht="16.5" customHeight="1">
      <c r="A5" s="195"/>
      <c r="B5" s="196"/>
      <c r="C5" s="196" t="s">
        <v>3</v>
      </c>
      <c r="D5" s="195" t="s">
        <v>10</v>
      </c>
      <c r="E5" s="199" t="s">
        <v>11</v>
      </c>
      <c r="F5" s="197" t="s">
        <v>12</v>
      </c>
      <c r="G5" s="197"/>
      <c r="H5" s="197"/>
      <c r="I5" s="197" t="s">
        <v>13</v>
      </c>
      <c r="J5" s="197"/>
      <c r="K5" s="197"/>
      <c r="L5" s="197"/>
      <c r="M5" s="195" t="s">
        <v>14</v>
      </c>
      <c r="N5" s="195" t="s">
        <v>15</v>
      </c>
      <c r="O5" s="195" t="s">
        <v>14</v>
      </c>
    </row>
    <row r="6" spans="1:1024" s="1" customFormat="1" ht="33" customHeight="1">
      <c r="A6" s="195"/>
      <c r="B6" s="196"/>
      <c r="C6" s="196"/>
      <c r="D6" s="195"/>
      <c r="E6" s="199"/>
      <c r="F6" s="5" t="s">
        <v>16</v>
      </c>
      <c r="G6" s="6" t="s">
        <v>17</v>
      </c>
      <c r="H6" s="7" t="s">
        <v>11</v>
      </c>
      <c r="I6" s="8" t="s">
        <v>18</v>
      </c>
      <c r="J6" s="6" t="s">
        <v>16</v>
      </c>
      <c r="K6" s="6" t="s">
        <v>17</v>
      </c>
      <c r="L6" s="7" t="s">
        <v>11</v>
      </c>
      <c r="M6" s="195"/>
      <c r="N6" s="195"/>
      <c r="O6" s="195"/>
    </row>
    <row r="7" spans="1:1024" s="1" customFormat="1" ht="20.100000000000001" customHeight="1">
      <c r="A7" s="191" t="s">
        <v>19</v>
      </c>
      <c r="B7" s="191"/>
      <c r="C7" s="9">
        <f>D7+E7</f>
        <v>21190922</v>
      </c>
      <c r="D7" s="9">
        <f t="shared" ref="D7:E8" si="0">G7+K7</f>
        <v>3910229</v>
      </c>
      <c r="E7" s="9">
        <f t="shared" si="0"/>
        <v>17280693</v>
      </c>
      <c r="F7" s="9">
        <f>F8+F96</f>
        <v>21190922</v>
      </c>
      <c r="G7" s="9">
        <f t="shared" ref="G7" si="1">G8+G96</f>
        <v>3910229</v>
      </c>
      <c r="H7" s="9">
        <f>H8+H96</f>
        <v>17280693</v>
      </c>
      <c r="I7" s="9"/>
      <c r="J7" s="9"/>
      <c r="K7" s="9"/>
      <c r="L7" s="9"/>
      <c r="M7" s="9">
        <f>M8+M96</f>
        <v>0</v>
      </c>
      <c r="N7" s="9">
        <f>N8+N96</f>
        <v>1453744</v>
      </c>
      <c r="O7" s="9">
        <f>O8+O96</f>
        <v>799708</v>
      </c>
    </row>
    <row r="8" spans="1:1024" s="1" customFormat="1" ht="20.100000000000001" customHeight="1">
      <c r="A8" s="200" t="s">
        <v>20</v>
      </c>
      <c r="B8" s="200"/>
      <c r="C8" s="10">
        <f t="shared" ref="C8:C21" si="2">D8+E8</f>
        <v>14627404</v>
      </c>
      <c r="D8" s="10">
        <f t="shared" si="0"/>
        <v>2679320</v>
      </c>
      <c r="E8" s="10">
        <f t="shared" si="0"/>
        <v>11948084</v>
      </c>
      <c r="F8" s="10">
        <f>F9+F18+F25+F28+F33+F40+F41+F42+F43+F46+F47</f>
        <v>14627404</v>
      </c>
      <c r="G8" s="10">
        <f>G9+G18+G25+G28+G33+G40+G41+G42+G43+G46+G47</f>
        <v>2679320</v>
      </c>
      <c r="H8" s="10">
        <f>H9+H18+H25+H28+H33+H40+H41+H42+H43+H46+H47</f>
        <v>11948084</v>
      </c>
      <c r="I8" s="10"/>
      <c r="J8" s="10"/>
      <c r="K8" s="10"/>
      <c r="L8" s="10"/>
      <c r="M8" s="10">
        <f>M9+M18+M25+M28+M33+M40+M41+M42+M43+M46+M47</f>
        <v>0</v>
      </c>
      <c r="N8" s="10">
        <f>N9+N18+N25+N28+N33+N40+N41+N42+N43+N46+N47</f>
        <v>1453744</v>
      </c>
      <c r="O8" s="10">
        <f>O9+O18+O25+O28+O33+O40+O41+O42+O43+O46+O47</f>
        <v>799708</v>
      </c>
      <c r="P8" s="11"/>
    </row>
    <row r="9" spans="1:1024" s="1" customFormat="1" ht="20.100000000000001" hidden="1" customHeight="1">
      <c r="A9" s="12" t="s">
        <v>21</v>
      </c>
      <c r="B9" s="13" t="s">
        <v>22</v>
      </c>
      <c r="C9" s="14">
        <f t="shared" si="2"/>
        <v>1758672</v>
      </c>
      <c r="D9" s="14">
        <f>SUM(D10:D17)</f>
        <v>1129875</v>
      </c>
      <c r="E9" s="14">
        <f>SUM(E10:E17)</f>
        <v>628797</v>
      </c>
      <c r="F9" s="14">
        <f>H9+G9</f>
        <v>1758672</v>
      </c>
      <c r="G9" s="14">
        <f>SUM(G10:G17)</f>
        <v>1129875</v>
      </c>
      <c r="H9" s="14">
        <f>SUM(H10:H17)</f>
        <v>628797</v>
      </c>
      <c r="I9" s="14"/>
      <c r="J9" s="14"/>
      <c r="K9" s="14"/>
      <c r="L9" s="14"/>
      <c r="M9" s="14">
        <f>SUM(M10:M17)</f>
        <v>0</v>
      </c>
      <c r="N9" s="15">
        <f>SUM(N10:N17)</f>
        <v>98076</v>
      </c>
      <c r="O9" s="15">
        <f>SUM(O10:O17)</f>
        <v>31120</v>
      </c>
    </row>
    <row r="10" spans="1:1024" s="1" customFormat="1" ht="20.100000000000001" hidden="1" customHeight="1">
      <c r="A10" s="16" t="s">
        <v>23</v>
      </c>
      <c r="B10" s="17" t="s">
        <v>24</v>
      </c>
      <c r="C10" s="18">
        <f t="shared" si="2"/>
        <v>408092</v>
      </c>
      <c r="D10" s="18">
        <f>SUM(G10,K10)</f>
        <v>274500</v>
      </c>
      <c r="E10" s="18">
        <f>SUM(H10,L10)</f>
        <v>133592</v>
      </c>
      <c r="F10" s="18">
        <f t="shared" ref="F10:F21" si="3">G10+H10</f>
        <v>408092</v>
      </c>
      <c r="G10" s="18">
        <v>274500</v>
      </c>
      <c r="H10" s="18">
        <v>133592</v>
      </c>
      <c r="I10" s="18"/>
      <c r="J10" s="18"/>
      <c r="K10" s="18"/>
      <c r="L10" s="18"/>
      <c r="M10" s="19"/>
      <c r="N10" s="20">
        <v>19062</v>
      </c>
      <c r="O10" s="21"/>
    </row>
    <row r="11" spans="1:1024" s="1" customFormat="1" ht="20.100000000000001" hidden="1" customHeight="1">
      <c r="A11" s="16" t="s">
        <v>25</v>
      </c>
      <c r="B11" s="17" t="s">
        <v>26</v>
      </c>
      <c r="C11" s="18">
        <f t="shared" si="2"/>
        <v>408092</v>
      </c>
      <c r="D11" s="18">
        <f t="shared" ref="D11:E17" si="4">SUM(G11,K11)</f>
        <v>274500</v>
      </c>
      <c r="E11" s="18">
        <f t="shared" si="4"/>
        <v>133592</v>
      </c>
      <c r="F11" s="18">
        <f t="shared" si="3"/>
        <v>408092</v>
      </c>
      <c r="G11" s="18">
        <v>274500</v>
      </c>
      <c r="H11" s="18">
        <v>133592</v>
      </c>
      <c r="I11" s="18"/>
      <c r="J11" s="18"/>
      <c r="K11" s="18"/>
      <c r="L11" s="18"/>
      <c r="M11" s="19"/>
      <c r="N11" s="20"/>
      <c r="O11" s="21"/>
    </row>
    <row r="12" spans="1:1024" s="1" customFormat="1" ht="20.100000000000001" hidden="1" customHeight="1">
      <c r="A12" s="16" t="s">
        <v>27</v>
      </c>
      <c r="B12" s="17" t="s">
        <v>28</v>
      </c>
      <c r="C12" s="18">
        <f t="shared" si="2"/>
        <v>544124</v>
      </c>
      <c r="D12" s="18">
        <f t="shared" si="4"/>
        <v>366000</v>
      </c>
      <c r="E12" s="18">
        <f t="shared" si="4"/>
        <v>178124</v>
      </c>
      <c r="F12" s="18">
        <f t="shared" si="3"/>
        <v>544124</v>
      </c>
      <c r="G12" s="18">
        <v>366000</v>
      </c>
      <c r="H12" s="18">
        <v>178124</v>
      </c>
      <c r="I12" s="18"/>
      <c r="J12" s="18"/>
      <c r="K12" s="18"/>
      <c r="L12" s="18"/>
      <c r="M12" s="19"/>
      <c r="N12" s="20">
        <v>12708</v>
      </c>
      <c r="O12" s="21"/>
    </row>
    <row r="13" spans="1:1024" s="1" customFormat="1" ht="20.100000000000001" hidden="1" customHeight="1">
      <c r="A13" s="16" t="s">
        <v>29</v>
      </c>
      <c r="B13" s="22" t="s">
        <v>30</v>
      </c>
      <c r="C13" s="18">
        <f t="shared" si="2"/>
        <v>35298</v>
      </c>
      <c r="D13" s="18"/>
      <c r="E13" s="18">
        <f t="shared" si="4"/>
        <v>35298</v>
      </c>
      <c r="F13" s="18">
        <f t="shared" si="3"/>
        <v>35298</v>
      </c>
      <c r="G13" s="18"/>
      <c r="H13" s="18">
        <v>35298</v>
      </c>
      <c r="I13" s="18"/>
      <c r="J13" s="18"/>
      <c r="K13" s="18"/>
      <c r="L13" s="18"/>
      <c r="M13" s="19"/>
      <c r="N13" s="20">
        <v>6076</v>
      </c>
      <c r="O13" s="21">
        <v>2307</v>
      </c>
    </row>
    <row r="14" spans="1:1024" s="1" customFormat="1" ht="20.100000000000001" hidden="1" customHeight="1">
      <c r="A14" s="16" t="s">
        <v>31</v>
      </c>
      <c r="B14" s="22" t="s">
        <v>32</v>
      </c>
      <c r="C14" s="18">
        <f t="shared" si="2"/>
        <v>30750</v>
      </c>
      <c r="D14" s="18"/>
      <c r="E14" s="18">
        <f t="shared" si="4"/>
        <v>30750</v>
      </c>
      <c r="F14" s="18">
        <f t="shared" si="3"/>
        <v>30750</v>
      </c>
      <c r="G14" s="18"/>
      <c r="H14" s="18">
        <v>30750</v>
      </c>
      <c r="I14" s="18"/>
      <c r="J14" s="18"/>
      <c r="K14" s="18"/>
      <c r="L14" s="18"/>
      <c r="M14" s="19"/>
      <c r="N14" s="20"/>
      <c r="O14" s="21"/>
    </row>
    <row r="15" spans="1:1024" s="1" customFormat="1" ht="20.100000000000001" hidden="1" customHeight="1">
      <c r="A15" s="16" t="s">
        <v>33</v>
      </c>
      <c r="B15" s="22" t="s">
        <v>34</v>
      </c>
      <c r="C15" s="18">
        <f t="shared" si="2"/>
        <v>1000</v>
      </c>
      <c r="D15" s="18"/>
      <c r="E15" s="18">
        <f t="shared" si="4"/>
        <v>1000</v>
      </c>
      <c r="F15" s="18">
        <f t="shared" si="3"/>
        <v>1000</v>
      </c>
      <c r="G15" s="18"/>
      <c r="H15" s="18">
        <v>1000</v>
      </c>
      <c r="I15" s="18"/>
      <c r="J15" s="18"/>
      <c r="K15" s="18"/>
      <c r="L15" s="18"/>
      <c r="M15" s="19"/>
      <c r="N15" s="20"/>
      <c r="O15" s="21"/>
    </row>
    <row r="16" spans="1:1024" s="1" customFormat="1" ht="20.100000000000001" hidden="1" customHeight="1">
      <c r="A16" s="16" t="s">
        <v>35</v>
      </c>
      <c r="B16" s="22" t="s">
        <v>36</v>
      </c>
      <c r="C16" s="18">
        <f t="shared" si="2"/>
        <v>13976</v>
      </c>
      <c r="D16" s="18"/>
      <c r="E16" s="18">
        <f t="shared" si="4"/>
        <v>13976</v>
      </c>
      <c r="F16" s="18">
        <f t="shared" si="3"/>
        <v>13976</v>
      </c>
      <c r="G16" s="18"/>
      <c r="H16" s="18">
        <v>13976</v>
      </c>
      <c r="I16" s="18"/>
      <c r="J16" s="18"/>
      <c r="K16" s="18"/>
      <c r="L16" s="18"/>
      <c r="M16" s="19"/>
      <c r="N16" s="20">
        <v>2798</v>
      </c>
      <c r="O16" s="21"/>
    </row>
    <row r="17" spans="1:15" s="1" customFormat="1" ht="20.100000000000001" hidden="1" customHeight="1">
      <c r="A17" s="16" t="s">
        <v>37</v>
      </c>
      <c r="B17" s="23" t="s">
        <v>38</v>
      </c>
      <c r="C17" s="18">
        <f t="shared" si="2"/>
        <v>317340</v>
      </c>
      <c r="D17" s="18">
        <f t="shared" si="4"/>
        <v>214875</v>
      </c>
      <c r="E17" s="18">
        <f t="shared" si="4"/>
        <v>102465</v>
      </c>
      <c r="F17" s="18">
        <f t="shared" si="3"/>
        <v>317340</v>
      </c>
      <c r="G17" s="18">
        <v>214875</v>
      </c>
      <c r="H17" s="18">
        <v>102465</v>
      </c>
      <c r="I17" s="18"/>
      <c r="J17" s="18"/>
      <c r="K17" s="18"/>
      <c r="L17" s="18"/>
      <c r="M17" s="19"/>
      <c r="N17" s="20">
        <v>57432</v>
      </c>
      <c r="O17" s="21">
        <v>28813</v>
      </c>
    </row>
    <row r="18" spans="1:15" s="1" customFormat="1" ht="20.100000000000001" hidden="1" customHeight="1">
      <c r="A18" s="12" t="s">
        <v>39</v>
      </c>
      <c r="B18" s="24" t="s">
        <v>40</v>
      </c>
      <c r="C18" s="14">
        <f t="shared" si="2"/>
        <v>3153133</v>
      </c>
      <c r="D18" s="14">
        <f>SUM(D19:D24)</f>
        <v>113798</v>
      </c>
      <c r="E18" s="14">
        <f>SUM(E19:E24)</f>
        <v>3039335</v>
      </c>
      <c r="F18" s="14">
        <f t="shared" si="3"/>
        <v>3153133</v>
      </c>
      <c r="G18" s="14">
        <f>SUM(G19:G24)</f>
        <v>113798</v>
      </c>
      <c r="H18" s="14">
        <f>SUM(H19:H24)</f>
        <v>3039335</v>
      </c>
      <c r="I18" s="14"/>
      <c r="J18" s="14"/>
      <c r="K18" s="14"/>
      <c r="L18" s="14"/>
      <c r="M18" s="25">
        <f t="shared" ref="M18" si="5">SUM(M19:M24)</f>
        <v>0</v>
      </c>
      <c r="N18" s="15">
        <f>SUM(N19:N24)</f>
        <v>361676</v>
      </c>
      <c r="O18" s="15">
        <f>SUM(O19:O24)</f>
        <v>182369</v>
      </c>
    </row>
    <row r="19" spans="1:15" s="1" customFormat="1" ht="20.100000000000001" hidden="1" customHeight="1">
      <c r="A19" s="16" t="s">
        <v>41</v>
      </c>
      <c r="B19" s="26" t="s">
        <v>42</v>
      </c>
      <c r="C19" s="18">
        <f t="shared" si="2"/>
        <v>348490</v>
      </c>
      <c r="D19" s="18">
        <f>SUM(G19,K19)</f>
        <v>113798</v>
      </c>
      <c r="E19" s="18">
        <f>SUM(H19,L19)</f>
        <v>234692</v>
      </c>
      <c r="F19" s="18">
        <f t="shared" si="3"/>
        <v>348490</v>
      </c>
      <c r="G19" s="18">
        <v>113798</v>
      </c>
      <c r="H19" s="18">
        <v>234692</v>
      </c>
      <c r="I19" s="18"/>
      <c r="J19" s="18"/>
      <c r="K19" s="18"/>
      <c r="L19" s="18"/>
      <c r="M19" s="19"/>
      <c r="N19" s="27"/>
      <c r="O19" s="21"/>
    </row>
    <row r="20" spans="1:15" s="1" customFormat="1" ht="35.1" hidden="1" customHeight="1">
      <c r="A20" s="16" t="s">
        <v>43</v>
      </c>
      <c r="B20" s="23" t="s">
        <v>44</v>
      </c>
      <c r="C20" s="18">
        <f t="shared" si="2"/>
        <v>20000</v>
      </c>
      <c r="D20" s="18"/>
      <c r="E20" s="18">
        <f t="shared" ref="E20:E24" si="6">SUM(H20,L20)</f>
        <v>20000</v>
      </c>
      <c r="F20" s="18">
        <f t="shared" si="3"/>
        <v>20000</v>
      </c>
      <c r="G20" s="18"/>
      <c r="H20" s="18">
        <v>20000</v>
      </c>
      <c r="I20" s="18"/>
      <c r="J20" s="18"/>
      <c r="K20" s="18"/>
      <c r="L20" s="18"/>
      <c r="M20" s="19"/>
      <c r="N20" s="27"/>
      <c r="O20" s="21"/>
    </row>
    <row r="21" spans="1:15" s="1" customFormat="1" ht="20.100000000000001" hidden="1" customHeight="1">
      <c r="A21" s="16" t="s">
        <v>45</v>
      </c>
      <c r="B21" s="23" t="s">
        <v>46</v>
      </c>
      <c r="C21" s="18">
        <f t="shared" si="2"/>
        <v>174156</v>
      </c>
      <c r="D21" s="18"/>
      <c r="E21" s="18">
        <f t="shared" si="6"/>
        <v>174156</v>
      </c>
      <c r="F21" s="18">
        <f t="shared" si="3"/>
        <v>174156</v>
      </c>
      <c r="G21" s="18"/>
      <c r="H21" s="18">
        <v>174156</v>
      </c>
      <c r="I21" s="18"/>
      <c r="J21" s="18"/>
      <c r="K21" s="18"/>
      <c r="L21" s="18"/>
      <c r="M21" s="19"/>
      <c r="N21" s="27"/>
      <c r="O21" s="21"/>
    </row>
    <row r="22" spans="1:15" s="1" customFormat="1" ht="20.100000000000001" hidden="1" customHeight="1">
      <c r="A22" s="16" t="s">
        <v>47</v>
      </c>
      <c r="B22" s="23" t="s">
        <v>48</v>
      </c>
      <c r="C22" s="18"/>
      <c r="D22" s="18"/>
      <c r="E22" s="18">
        <f t="shared" si="6"/>
        <v>0</v>
      </c>
      <c r="F22" s="18"/>
      <c r="G22" s="18"/>
      <c r="H22" s="18"/>
      <c r="I22" s="18"/>
      <c r="J22" s="18"/>
      <c r="K22" s="18"/>
      <c r="L22" s="18"/>
      <c r="M22" s="19"/>
      <c r="N22" s="27"/>
      <c r="O22" s="21"/>
    </row>
    <row r="23" spans="1:15" s="1" customFormat="1" ht="20.100000000000001" hidden="1" customHeight="1">
      <c r="A23" s="16" t="s">
        <v>49</v>
      </c>
      <c r="B23" s="23" t="s">
        <v>50</v>
      </c>
      <c r="C23" s="18">
        <f t="shared" ref="C23:C81" si="7">D23+E23</f>
        <v>139527</v>
      </c>
      <c r="D23" s="18"/>
      <c r="E23" s="18">
        <f t="shared" si="6"/>
        <v>139527</v>
      </c>
      <c r="F23" s="18">
        <f>G23+H23</f>
        <v>139527</v>
      </c>
      <c r="G23" s="18"/>
      <c r="H23" s="18">
        <v>139527</v>
      </c>
      <c r="I23" s="18"/>
      <c r="J23" s="18"/>
      <c r="K23" s="18"/>
      <c r="L23" s="18"/>
      <c r="M23" s="19"/>
      <c r="N23" s="27"/>
      <c r="O23" s="21"/>
    </row>
    <row r="24" spans="1:15" s="1" customFormat="1" ht="20.100000000000001" hidden="1" customHeight="1">
      <c r="A24" s="16" t="s">
        <v>51</v>
      </c>
      <c r="B24" s="23" t="s">
        <v>52</v>
      </c>
      <c r="C24" s="18">
        <f t="shared" si="7"/>
        <v>2470960</v>
      </c>
      <c r="D24" s="18"/>
      <c r="E24" s="18">
        <f t="shared" si="6"/>
        <v>2470960</v>
      </c>
      <c r="F24" s="18">
        <f>G24+H24</f>
        <v>2470960</v>
      </c>
      <c r="G24" s="28"/>
      <c r="H24" s="18">
        <v>2470960</v>
      </c>
      <c r="I24" s="18"/>
      <c r="J24" s="18"/>
      <c r="K24" s="18"/>
      <c r="L24" s="18"/>
      <c r="M24" s="19"/>
      <c r="N24" s="20">
        <v>361676</v>
      </c>
      <c r="O24" s="21">
        <v>182369</v>
      </c>
    </row>
    <row r="25" spans="1:15" s="1" customFormat="1" ht="20.100000000000001" hidden="1" customHeight="1">
      <c r="A25" s="12" t="s">
        <v>53</v>
      </c>
      <c r="B25" s="24" t="s">
        <v>54</v>
      </c>
      <c r="C25" s="14">
        <f t="shared" si="7"/>
        <v>342313</v>
      </c>
      <c r="D25" s="29">
        <f>SUM(D26:D27)</f>
        <v>0</v>
      </c>
      <c r="E25" s="14">
        <f>SUM(E26:E27)</f>
        <v>342313</v>
      </c>
      <c r="F25" s="14">
        <f>SUM(F26:F27)</f>
        <v>342313</v>
      </c>
      <c r="G25" s="29">
        <f>SUM(G26:G27)</f>
        <v>0</v>
      </c>
      <c r="H25" s="14">
        <f>SUM(H26:H27)</f>
        <v>342313</v>
      </c>
      <c r="I25" s="14"/>
      <c r="J25" s="14"/>
      <c r="K25" s="14"/>
      <c r="L25" s="14"/>
      <c r="M25" s="25">
        <f t="shared" ref="M25" si="8">SUM(M26:M27)</f>
        <v>0</v>
      </c>
      <c r="N25" s="15">
        <f t="shared" ref="N25:O25" si="9">SUBTOTAL(9,N26:N27)</f>
        <v>45390</v>
      </c>
      <c r="O25" s="15">
        <f t="shared" si="9"/>
        <v>14999</v>
      </c>
    </row>
    <row r="26" spans="1:15" s="1" customFormat="1" ht="20.100000000000001" hidden="1" customHeight="1">
      <c r="A26" s="16" t="s">
        <v>55</v>
      </c>
      <c r="B26" s="23" t="s">
        <v>56</v>
      </c>
      <c r="C26" s="18">
        <f t="shared" si="7"/>
        <v>73322</v>
      </c>
      <c r="D26" s="18"/>
      <c r="E26" s="18">
        <f>SUM(H26,L26)</f>
        <v>73322</v>
      </c>
      <c r="F26" s="18">
        <f t="shared" ref="F26:F52" si="10">G26+H26</f>
        <v>73322</v>
      </c>
      <c r="G26" s="30"/>
      <c r="H26" s="18">
        <v>73322</v>
      </c>
      <c r="I26" s="18"/>
      <c r="J26" s="18"/>
      <c r="K26" s="18"/>
      <c r="L26" s="18"/>
      <c r="M26" s="19"/>
      <c r="N26" s="27"/>
      <c r="O26" s="21"/>
    </row>
    <row r="27" spans="1:15" s="1" customFormat="1" ht="20.100000000000001" hidden="1" customHeight="1">
      <c r="A27" s="16" t="s">
        <v>57</v>
      </c>
      <c r="B27" s="23" t="s">
        <v>58</v>
      </c>
      <c r="C27" s="18">
        <f t="shared" si="7"/>
        <v>268991</v>
      </c>
      <c r="D27" s="18"/>
      <c r="E27" s="18">
        <f>SUM(H27,L27)</f>
        <v>268991</v>
      </c>
      <c r="F27" s="18">
        <f t="shared" si="10"/>
        <v>268991</v>
      </c>
      <c r="G27" s="18"/>
      <c r="H27" s="18">
        <v>268991</v>
      </c>
      <c r="I27" s="18"/>
      <c r="J27" s="18"/>
      <c r="K27" s="18"/>
      <c r="L27" s="18"/>
      <c r="M27" s="19"/>
      <c r="N27" s="20">
        <v>45390</v>
      </c>
      <c r="O27" s="21">
        <v>14999</v>
      </c>
    </row>
    <row r="28" spans="1:15" s="1" customFormat="1" ht="20.100000000000001" hidden="1" customHeight="1">
      <c r="A28" s="12" t="s">
        <v>59</v>
      </c>
      <c r="B28" s="13" t="s">
        <v>60</v>
      </c>
      <c r="C28" s="14">
        <f t="shared" si="7"/>
        <v>3154016</v>
      </c>
      <c r="D28" s="14">
        <f>SUM(D29:D32)</f>
        <v>261177</v>
      </c>
      <c r="E28" s="14">
        <f>SUM(E29:E32)</f>
        <v>2892839</v>
      </c>
      <c r="F28" s="14">
        <f t="shared" si="10"/>
        <v>3154016</v>
      </c>
      <c r="G28" s="14">
        <f>SUM(G29:G32)</f>
        <v>261177</v>
      </c>
      <c r="H28" s="14">
        <f>SUM(H29:H32)</f>
        <v>2892839</v>
      </c>
      <c r="I28" s="14"/>
      <c r="J28" s="14"/>
      <c r="K28" s="14"/>
      <c r="L28" s="14"/>
      <c r="M28" s="25">
        <f t="shared" ref="M28" si="11">SUM(M29:M32)</f>
        <v>0</v>
      </c>
      <c r="N28" s="15">
        <f t="shared" ref="N28:O28" si="12">SUBTOTAL(9,N29:N32)</f>
        <v>271728</v>
      </c>
      <c r="O28" s="15">
        <f t="shared" si="12"/>
        <v>242865</v>
      </c>
    </row>
    <row r="29" spans="1:15" s="1" customFormat="1" ht="20.100000000000001" hidden="1" customHeight="1">
      <c r="A29" s="16" t="s">
        <v>61</v>
      </c>
      <c r="B29" s="17" t="s">
        <v>62</v>
      </c>
      <c r="C29" s="18">
        <f t="shared" si="7"/>
        <v>1327446</v>
      </c>
      <c r="D29" s="18">
        <f>SUM(G29,K29)</f>
        <v>261177</v>
      </c>
      <c r="E29" s="18">
        <f>SUM(H29,L29)</f>
        <v>1066269</v>
      </c>
      <c r="F29" s="18">
        <f t="shared" si="10"/>
        <v>1327446</v>
      </c>
      <c r="G29" s="18">
        <v>261177</v>
      </c>
      <c r="H29" s="18">
        <v>1066269</v>
      </c>
      <c r="I29" s="18"/>
      <c r="J29" s="18"/>
      <c r="K29" s="18"/>
      <c r="L29" s="18"/>
      <c r="M29" s="19"/>
      <c r="N29" s="27"/>
      <c r="O29" s="21"/>
    </row>
    <row r="30" spans="1:15" s="1" customFormat="1" ht="20.100000000000001" hidden="1" customHeight="1">
      <c r="A30" s="16" t="s">
        <v>63</v>
      </c>
      <c r="B30" s="23" t="s">
        <v>64</v>
      </c>
      <c r="C30" s="18">
        <f t="shared" si="7"/>
        <v>99184</v>
      </c>
      <c r="D30" s="18"/>
      <c r="E30" s="18">
        <f t="shared" ref="E30:E32" si="13">SUM(H30,L30)</f>
        <v>99184</v>
      </c>
      <c r="F30" s="18">
        <f t="shared" si="10"/>
        <v>99184</v>
      </c>
      <c r="G30" s="18"/>
      <c r="H30" s="18">
        <v>99184</v>
      </c>
      <c r="I30" s="18"/>
      <c r="J30" s="18"/>
      <c r="K30" s="18"/>
      <c r="L30" s="18"/>
      <c r="M30" s="19"/>
      <c r="N30" s="20">
        <v>35194</v>
      </c>
      <c r="O30" s="21">
        <v>8110</v>
      </c>
    </row>
    <row r="31" spans="1:15" s="1" customFormat="1" ht="20.100000000000001" hidden="1" customHeight="1">
      <c r="A31" s="16" t="s">
        <v>65</v>
      </c>
      <c r="B31" s="23" t="s">
        <v>66</v>
      </c>
      <c r="C31" s="18">
        <f t="shared" si="7"/>
        <v>2750</v>
      </c>
      <c r="D31" s="18"/>
      <c r="E31" s="18">
        <f t="shared" si="13"/>
        <v>2750</v>
      </c>
      <c r="F31" s="18">
        <f t="shared" si="10"/>
        <v>2750</v>
      </c>
      <c r="G31" s="18"/>
      <c r="H31" s="18">
        <v>2750</v>
      </c>
      <c r="I31" s="18"/>
      <c r="J31" s="18"/>
      <c r="K31" s="18"/>
      <c r="L31" s="18"/>
      <c r="M31" s="19"/>
      <c r="N31" s="27"/>
      <c r="O31" s="21"/>
    </row>
    <row r="32" spans="1:15" s="1" customFormat="1" ht="20.100000000000001" hidden="1" customHeight="1">
      <c r="A32" s="16" t="s">
        <v>67</v>
      </c>
      <c r="B32" s="23" t="s">
        <v>68</v>
      </c>
      <c r="C32" s="18">
        <f t="shared" si="7"/>
        <v>1724636</v>
      </c>
      <c r="D32" s="18"/>
      <c r="E32" s="18">
        <f t="shared" si="13"/>
        <v>1724636</v>
      </c>
      <c r="F32" s="18">
        <f t="shared" si="10"/>
        <v>1724636</v>
      </c>
      <c r="G32" s="18"/>
      <c r="H32" s="18">
        <v>1724636</v>
      </c>
      <c r="I32" s="18"/>
      <c r="J32" s="18"/>
      <c r="K32" s="18"/>
      <c r="L32" s="18"/>
      <c r="M32" s="19"/>
      <c r="N32" s="20">
        <v>236534</v>
      </c>
      <c r="O32" s="21">
        <v>234755</v>
      </c>
    </row>
    <row r="33" spans="1:15" s="1" customFormat="1" ht="20.100000000000001" hidden="1" customHeight="1">
      <c r="A33" s="12" t="s">
        <v>69</v>
      </c>
      <c r="B33" s="13" t="s">
        <v>70</v>
      </c>
      <c r="C33" s="14">
        <f t="shared" si="7"/>
        <v>3782756</v>
      </c>
      <c r="D33" s="14">
        <f>SUM(D34:D39)</f>
        <v>998679</v>
      </c>
      <c r="E33" s="14">
        <f>SUM(E34:E39)</f>
        <v>2784077</v>
      </c>
      <c r="F33" s="14">
        <f t="shared" si="10"/>
        <v>3782756</v>
      </c>
      <c r="G33" s="14">
        <f>SUM(G34:G39)</f>
        <v>998679</v>
      </c>
      <c r="H33" s="14">
        <f>SUM(H34:H39)</f>
        <v>2784077</v>
      </c>
      <c r="I33" s="14"/>
      <c r="J33" s="14"/>
      <c r="K33" s="14"/>
      <c r="L33" s="14"/>
      <c r="M33" s="25">
        <f t="shared" ref="M33" si="14">SUM(M34:M39)</f>
        <v>0</v>
      </c>
      <c r="N33" s="15">
        <f t="shared" ref="N33:O33" si="15">SUBTOTAL(9,N34:N39)</f>
        <v>480373</v>
      </c>
      <c r="O33" s="15">
        <f t="shared" si="15"/>
        <v>250139</v>
      </c>
    </row>
    <row r="34" spans="1:15" s="1" customFormat="1" ht="20.100000000000001" hidden="1" customHeight="1">
      <c r="A34" s="16" t="s">
        <v>71</v>
      </c>
      <c r="B34" s="26" t="s">
        <v>72</v>
      </c>
      <c r="C34" s="18">
        <f t="shared" si="7"/>
        <v>2517082</v>
      </c>
      <c r="D34" s="18">
        <f>SUM(G34,K34)</f>
        <v>998679</v>
      </c>
      <c r="E34" s="18">
        <f>SUM(H34,L34)</f>
        <v>1518403</v>
      </c>
      <c r="F34" s="18">
        <f t="shared" si="10"/>
        <v>2517082</v>
      </c>
      <c r="G34" s="18">
        <v>998679</v>
      </c>
      <c r="H34" s="18">
        <v>1518403</v>
      </c>
      <c r="I34" s="18"/>
      <c r="J34" s="18"/>
      <c r="K34" s="18"/>
      <c r="L34" s="18"/>
      <c r="M34" s="19"/>
      <c r="N34" s="20">
        <v>8550</v>
      </c>
      <c r="O34" s="21">
        <v>8550</v>
      </c>
    </row>
    <row r="35" spans="1:15" s="1" customFormat="1" ht="20.100000000000001" hidden="1" customHeight="1">
      <c r="A35" s="16" t="s">
        <v>73</v>
      </c>
      <c r="B35" s="23" t="s">
        <v>74</v>
      </c>
      <c r="C35" s="18">
        <f t="shared" si="7"/>
        <v>82905</v>
      </c>
      <c r="D35" s="18"/>
      <c r="E35" s="18">
        <f t="shared" ref="E35:E39" si="16">SUM(H35,L35)</f>
        <v>82905</v>
      </c>
      <c r="F35" s="18">
        <f t="shared" si="10"/>
        <v>82905</v>
      </c>
      <c r="G35" s="18"/>
      <c r="H35" s="18">
        <v>82905</v>
      </c>
      <c r="I35" s="18"/>
      <c r="J35" s="18"/>
      <c r="K35" s="18"/>
      <c r="L35" s="18"/>
      <c r="M35" s="19"/>
      <c r="N35" s="20">
        <v>7600</v>
      </c>
      <c r="O35" s="21">
        <v>7600</v>
      </c>
    </row>
    <row r="36" spans="1:15" s="1" customFormat="1" ht="20.100000000000001" hidden="1" customHeight="1">
      <c r="A36" s="16" t="s">
        <v>75</v>
      </c>
      <c r="B36" s="23" t="s">
        <v>76</v>
      </c>
      <c r="C36" s="18">
        <f t="shared" si="7"/>
        <v>739676</v>
      </c>
      <c r="D36" s="18"/>
      <c r="E36" s="18">
        <f t="shared" si="16"/>
        <v>739676</v>
      </c>
      <c r="F36" s="18">
        <f t="shared" si="10"/>
        <v>739676</v>
      </c>
      <c r="G36" s="18"/>
      <c r="H36" s="18">
        <v>739676</v>
      </c>
      <c r="I36" s="18"/>
      <c r="J36" s="18"/>
      <c r="K36" s="18"/>
      <c r="L36" s="18"/>
      <c r="M36" s="19"/>
      <c r="N36" s="20">
        <v>26600</v>
      </c>
      <c r="O36" s="21">
        <v>26597</v>
      </c>
    </row>
    <row r="37" spans="1:15" s="1" customFormat="1" ht="20.100000000000001" hidden="1" customHeight="1">
      <c r="A37" s="16" t="s">
        <v>77</v>
      </c>
      <c r="B37" s="23" t="s">
        <v>78</v>
      </c>
      <c r="C37" s="18">
        <f t="shared" si="7"/>
        <v>239778</v>
      </c>
      <c r="D37" s="18"/>
      <c r="E37" s="18">
        <f t="shared" si="16"/>
        <v>239778</v>
      </c>
      <c r="F37" s="18">
        <f t="shared" si="10"/>
        <v>239778</v>
      </c>
      <c r="G37" s="18"/>
      <c r="H37" s="18">
        <v>239778</v>
      </c>
      <c r="I37" s="18"/>
      <c r="J37" s="18"/>
      <c r="K37" s="18"/>
      <c r="L37" s="18"/>
      <c r="M37" s="19"/>
      <c r="N37" s="20"/>
      <c r="O37" s="21"/>
    </row>
    <row r="38" spans="1:15" s="1" customFormat="1" ht="20.100000000000001" hidden="1" customHeight="1">
      <c r="A38" s="16" t="s">
        <v>79</v>
      </c>
      <c r="B38" s="23" t="s">
        <v>80</v>
      </c>
      <c r="C38" s="18">
        <f t="shared" si="7"/>
        <v>21465</v>
      </c>
      <c r="D38" s="18"/>
      <c r="E38" s="18">
        <f t="shared" si="16"/>
        <v>21465</v>
      </c>
      <c r="F38" s="18">
        <f t="shared" si="10"/>
        <v>21465</v>
      </c>
      <c r="G38" s="18"/>
      <c r="H38" s="18">
        <v>21465</v>
      </c>
      <c r="I38" s="18"/>
      <c r="J38" s="18"/>
      <c r="K38" s="18"/>
      <c r="L38" s="18"/>
      <c r="M38" s="19"/>
      <c r="N38" s="20">
        <v>6711</v>
      </c>
      <c r="O38" s="21">
        <v>1687</v>
      </c>
    </row>
    <row r="39" spans="1:15" s="1" customFormat="1" ht="20.100000000000001" hidden="1" customHeight="1">
      <c r="A39" s="16" t="s">
        <v>81</v>
      </c>
      <c r="B39" s="23" t="s">
        <v>82</v>
      </c>
      <c r="C39" s="18">
        <f t="shared" si="7"/>
        <v>181850</v>
      </c>
      <c r="D39" s="18"/>
      <c r="E39" s="18">
        <f t="shared" si="16"/>
        <v>181850</v>
      </c>
      <c r="F39" s="18">
        <f t="shared" si="10"/>
        <v>181850</v>
      </c>
      <c r="G39" s="18"/>
      <c r="H39" s="18">
        <v>181850</v>
      </c>
      <c r="I39" s="18"/>
      <c r="J39" s="18"/>
      <c r="K39" s="18"/>
      <c r="L39" s="18"/>
      <c r="M39" s="19"/>
      <c r="N39" s="20">
        <v>430912</v>
      </c>
      <c r="O39" s="21">
        <v>205705</v>
      </c>
    </row>
    <row r="40" spans="1:15" s="1" customFormat="1" ht="20.100000000000001" hidden="1" customHeight="1">
      <c r="A40" s="12" t="s">
        <v>83</v>
      </c>
      <c r="B40" s="13" t="s">
        <v>84</v>
      </c>
      <c r="C40" s="14">
        <f t="shared" si="7"/>
        <v>32013</v>
      </c>
      <c r="D40" s="29">
        <f>SUM(G40,K40)</f>
        <v>0</v>
      </c>
      <c r="E40" s="14">
        <f>SUM(H40,L40)</f>
        <v>32013</v>
      </c>
      <c r="F40" s="14">
        <f t="shared" si="10"/>
        <v>32013</v>
      </c>
      <c r="G40" s="29">
        <f>SUM(G41:G42)</f>
        <v>0</v>
      </c>
      <c r="H40" s="14">
        <v>32013</v>
      </c>
      <c r="I40" s="14"/>
      <c r="J40" s="14"/>
      <c r="K40" s="14"/>
      <c r="L40" s="14"/>
      <c r="M40" s="25"/>
      <c r="N40" s="14">
        <v>25215</v>
      </c>
      <c r="O40" s="31">
        <v>12325</v>
      </c>
    </row>
    <row r="41" spans="1:15" s="1" customFormat="1" ht="20.100000000000001" hidden="1" customHeight="1">
      <c r="A41" s="12" t="s">
        <v>85</v>
      </c>
      <c r="B41" s="13" t="s">
        <v>86</v>
      </c>
      <c r="C41" s="14">
        <f t="shared" si="7"/>
        <v>9721</v>
      </c>
      <c r="D41" s="29">
        <f t="shared" ref="D41:E42" si="17">SUM(G41,K41)</f>
        <v>0</v>
      </c>
      <c r="E41" s="14">
        <f t="shared" si="17"/>
        <v>9721</v>
      </c>
      <c r="F41" s="14">
        <f t="shared" si="10"/>
        <v>9721</v>
      </c>
      <c r="G41" s="29">
        <f>SUM(G42:G43)</f>
        <v>0</v>
      </c>
      <c r="H41" s="14">
        <v>9721</v>
      </c>
      <c r="I41" s="14"/>
      <c r="J41" s="14"/>
      <c r="K41" s="14"/>
      <c r="L41" s="14"/>
      <c r="M41" s="25"/>
      <c r="N41" s="14">
        <v>8688</v>
      </c>
      <c r="O41" s="31">
        <v>3770</v>
      </c>
    </row>
    <row r="42" spans="1:15" s="1" customFormat="1" ht="20.100000000000001" hidden="1" customHeight="1">
      <c r="A42" s="12" t="s">
        <v>87</v>
      </c>
      <c r="B42" s="13" t="s">
        <v>88</v>
      </c>
      <c r="C42" s="14">
        <f t="shared" si="7"/>
        <v>61280</v>
      </c>
      <c r="D42" s="29">
        <f t="shared" si="17"/>
        <v>0</v>
      </c>
      <c r="E42" s="14">
        <f t="shared" si="17"/>
        <v>61280</v>
      </c>
      <c r="F42" s="14">
        <f t="shared" si="10"/>
        <v>61280</v>
      </c>
      <c r="G42" s="29">
        <f>SUM(G43:G44)</f>
        <v>0</v>
      </c>
      <c r="H42" s="14">
        <v>61280</v>
      </c>
      <c r="I42" s="14"/>
      <c r="J42" s="14"/>
      <c r="K42" s="14"/>
      <c r="L42" s="14"/>
      <c r="M42" s="25"/>
      <c r="N42" s="14">
        <v>5245</v>
      </c>
      <c r="O42" s="31">
        <v>1326</v>
      </c>
    </row>
    <row r="43" spans="1:15" s="1" customFormat="1" ht="20.100000000000001" hidden="1" customHeight="1">
      <c r="A43" s="12" t="s">
        <v>89</v>
      </c>
      <c r="B43" s="13" t="s">
        <v>90</v>
      </c>
      <c r="C43" s="14">
        <f t="shared" si="7"/>
        <v>207175</v>
      </c>
      <c r="D43" s="29">
        <f>SUM(D44:D45)</f>
        <v>0</v>
      </c>
      <c r="E43" s="14">
        <f>SUM(E44:E45)</f>
        <v>207175</v>
      </c>
      <c r="F43" s="14">
        <f t="shared" si="10"/>
        <v>207175</v>
      </c>
      <c r="G43" s="29">
        <f>SUM(G44:G45)</f>
        <v>0</v>
      </c>
      <c r="H43" s="14">
        <f>SUM(H44:H45)</f>
        <v>207175</v>
      </c>
      <c r="I43" s="14"/>
      <c r="J43" s="14"/>
      <c r="K43" s="14"/>
      <c r="L43" s="14"/>
      <c r="M43" s="25">
        <f t="shared" ref="M43" si="18">SUM(M44:M45)</f>
        <v>0</v>
      </c>
      <c r="N43" s="15">
        <v>19492</v>
      </c>
      <c r="O43" s="15">
        <v>14000</v>
      </c>
    </row>
    <row r="44" spans="1:15" s="1" customFormat="1" ht="20.100000000000001" hidden="1" customHeight="1">
      <c r="A44" s="16" t="s">
        <v>91</v>
      </c>
      <c r="B44" s="22" t="s">
        <v>92</v>
      </c>
      <c r="C44" s="18">
        <f t="shared" si="7"/>
        <v>88716</v>
      </c>
      <c r="D44" s="18"/>
      <c r="E44" s="18">
        <f>SUM(H44,L44)</f>
        <v>88716</v>
      </c>
      <c r="F44" s="18">
        <f t="shared" si="10"/>
        <v>88716</v>
      </c>
      <c r="G44" s="18"/>
      <c r="H44" s="18">
        <v>88716</v>
      </c>
      <c r="I44" s="18"/>
      <c r="J44" s="18"/>
      <c r="K44" s="18"/>
      <c r="L44" s="18"/>
      <c r="M44" s="19"/>
      <c r="N44" s="27"/>
      <c r="O44" s="21"/>
    </row>
    <row r="45" spans="1:15" s="1" customFormat="1" ht="20.100000000000001" hidden="1" customHeight="1">
      <c r="A45" s="16" t="s">
        <v>93</v>
      </c>
      <c r="B45" s="23" t="s">
        <v>94</v>
      </c>
      <c r="C45" s="18">
        <f t="shared" si="7"/>
        <v>118459</v>
      </c>
      <c r="D45" s="18"/>
      <c r="E45" s="18">
        <f>SUM(H45,L45)</f>
        <v>118459</v>
      </c>
      <c r="F45" s="18">
        <f t="shared" si="10"/>
        <v>118459</v>
      </c>
      <c r="G45" s="18"/>
      <c r="H45" s="18">
        <v>118459</v>
      </c>
      <c r="I45" s="18"/>
      <c r="J45" s="18"/>
      <c r="K45" s="18"/>
      <c r="L45" s="18"/>
      <c r="M45" s="19"/>
      <c r="N45" s="27">
        <v>19492</v>
      </c>
      <c r="O45" s="21">
        <v>14000</v>
      </c>
    </row>
    <row r="46" spans="1:15" s="1" customFormat="1" ht="20.100000000000001" hidden="1" customHeight="1">
      <c r="A46" s="12" t="s">
        <v>95</v>
      </c>
      <c r="B46" s="24" t="s">
        <v>96</v>
      </c>
      <c r="C46" s="14">
        <f t="shared" si="7"/>
        <v>486451</v>
      </c>
      <c r="D46" s="14">
        <f>SUM(G46,K46)</f>
        <v>175791</v>
      </c>
      <c r="E46" s="14">
        <f>SUM(H46,L46)</f>
        <v>310660</v>
      </c>
      <c r="F46" s="14">
        <f t="shared" si="10"/>
        <v>486451</v>
      </c>
      <c r="G46" s="14">
        <v>175791</v>
      </c>
      <c r="H46" s="14">
        <v>310660</v>
      </c>
      <c r="I46" s="14"/>
      <c r="J46" s="14"/>
      <c r="K46" s="14"/>
      <c r="L46" s="14"/>
      <c r="M46" s="25"/>
      <c r="N46" s="14"/>
      <c r="O46" s="31"/>
    </row>
    <row r="47" spans="1:15" s="1" customFormat="1" ht="20.100000000000001" hidden="1" customHeight="1">
      <c r="A47" s="12" t="s">
        <v>97</v>
      </c>
      <c r="B47" s="24" t="s">
        <v>98</v>
      </c>
      <c r="C47" s="14">
        <f t="shared" si="7"/>
        <v>623939</v>
      </c>
      <c r="D47" s="29">
        <f>SUM(D48:D52)</f>
        <v>0</v>
      </c>
      <c r="E47" s="14">
        <f>SUM(E48:E52)</f>
        <v>623939</v>
      </c>
      <c r="F47" s="14">
        <f t="shared" si="10"/>
        <v>1639874</v>
      </c>
      <c r="G47" s="29">
        <f>SUM(G48:G52)</f>
        <v>0</v>
      </c>
      <c r="H47" s="14">
        <f>SUM(H48:H53)</f>
        <v>1639874</v>
      </c>
      <c r="I47" s="14"/>
      <c r="J47" s="14"/>
      <c r="K47" s="14"/>
      <c r="L47" s="14"/>
      <c r="M47" s="25">
        <f>SUM(M48:M53)</f>
        <v>0</v>
      </c>
      <c r="N47" s="15">
        <v>137861</v>
      </c>
      <c r="O47" s="15">
        <v>46795</v>
      </c>
    </row>
    <row r="48" spans="1:15" s="1" customFormat="1" ht="20.100000000000001" hidden="1" customHeight="1">
      <c r="A48" s="16"/>
      <c r="B48" s="32" t="s">
        <v>99</v>
      </c>
      <c r="C48" s="18">
        <f t="shared" si="7"/>
        <v>211309</v>
      </c>
      <c r="D48" s="18"/>
      <c r="E48" s="18">
        <f>SUM(H48,L48)</f>
        <v>211309</v>
      </c>
      <c r="F48" s="18">
        <f t="shared" si="10"/>
        <v>211309</v>
      </c>
      <c r="G48" s="18"/>
      <c r="H48" s="18">
        <v>211309</v>
      </c>
      <c r="I48" s="18"/>
      <c r="J48" s="18"/>
      <c r="K48" s="18"/>
      <c r="L48" s="18"/>
      <c r="M48" s="19"/>
      <c r="N48" s="18"/>
      <c r="O48" s="21"/>
    </row>
    <row r="49" spans="1:15" s="1" customFormat="1" ht="20.100000000000001" hidden="1" customHeight="1">
      <c r="A49" s="16"/>
      <c r="B49" s="32" t="s">
        <v>100</v>
      </c>
      <c r="C49" s="18">
        <f t="shared" si="7"/>
        <v>234154</v>
      </c>
      <c r="D49" s="18"/>
      <c r="E49" s="33">
        <f t="shared" ref="E49:E52" si="19">SUM(H49,L49)</f>
        <v>234154</v>
      </c>
      <c r="F49" s="33">
        <f t="shared" si="10"/>
        <v>234154</v>
      </c>
      <c r="G49" s="33"/>
      <c r="H49" s="33">
        <v>234154</v>
      </c>
      <c r="I49" s="18"/>
      <c r="J49" s="18"/>
      <c r="K49" s="18"/>
      <c r="L49" s="18"/>
      <c r="M49" s="19"/>
      <c r="N49" s="18"/>
      <c r="O49" s="21"/>
    </row>
    <row r="50" spans="1:15" s="1" customFormat="1" ht="20.100000000000001" hidden="1" customHeight="1">
      <c r="A50" s="16"/>
      <c r="B50" s="32" t="s">
        <v>101</v>
      </c>
      <c r="C50" s="18">
        <f t="shared" si="7"/>
        <v>29647</v>
      </c>
      <c r="D50" s="18"/>
      <c r="E50" s="18">
        <f t="shared" si="19"/>
        <v>29647</v>
      </c>
      <c r="F50" s="18">
        <f t="shared" si="10"/>
        <v>29647</v>
      </c>
      <c r="G50" s="18"/>
      <c r="H50" s="18">
        <v>29647</v>
      </c>
      <c r="I50" s="18"/>
      <c r="J50" s="18"/>
      <c r="K50" s="18"/>
      <c r="L50" s="18"/>
      <c r="M50" s="19"/>
      <c r="N50" s="18"/>
      <c r="O50" s="21"/>
    </row>
    <row r="51" spans="1:15" s="1" customFormat="1" ht="20.100000000000001" hidden="1" customHeight="1">
      <c r="A51" s="16"/>
      <c r="B51" s="32" t="s">
        <v>102</v>
      </c>
      <c r="C51" s="18">
        <f t="shared" si="7"/>
        <v>8000</v>
      </c>
      <c r="D51" s="18"/>
      <c r="E51" s="18">
        <f t="shared" si="19"/>
        <v>8000</v>
      </c>
      <c r="F51" s="18">
        <f t="shared" si="10"/>
        <v>8000</v>
      </c>
      <c r="G51" s="18"/>
      <c r="H51" s="18">
        <v>8000</v>
      </c>
      <c r="I51" s="18"/>
      <c r="J51" s="18"/>
      <c r="K51" s="18"/>
      <c r="L51" s="18"/>
      <c r="M51" s="19"/>
      <c r="N51" s="18"/>
      <c r="O51" s="21"/>
    </row>
    <row r="52" spans="1:15" s="1" customFormat="1" ht="20.100000000000001" hidden="1" customHeight="1">
      <c r="A52" s="16"/>
      <c r="B52" s="32" t="s">
        <v>103</v>
      </c>
      <c r="C52" s="18">
        <f t="shared" si="7"/>
        <v>140829</v>
      </c>
      <c r="D52" s="18"/>
      <c r="E52" s="18">
        <f t="shared" si="19"/>
        <v>140829</v>
      </c>
      <c r="F52" s="18">
        <f t="shared" si="10"/>
        <v>140829</v>
      </c>
      <c r="G52" s="18"/>
      <c r="H52" s="18">
        <v>140829</v>
      </c>
      <c r="I52" s="18"/>
      <c r="J52" s="18"/>
      <c r="K52" s="18"/>
      <c r="L52" s="18"/>
      <c r="M52" s="19"/>
      <c r="N52" s="18"/>
      <c r="O52" s="21"/>
    </row>
    <row r="53" spans="1:15" s="1" customFormat="1" ht="20.100000000000001" hidden="1" customHeight="1">
      <c r="A53" s="34"/>
      <c r="B53" s="35" t="s">
        <v>104</v>
      </c>
      <c r="C53" s="36">
        <f t="shared" si="7"/>
        <v>1015935</v>
      </c>
      <c r="D53" s="37">
        <f>SUM(D54:D58)</f>
        <v>0</v>
      </c>
      <c r="E53" s="36">
        <f>H53+L53</f>
        <v>1015935</v>
      </c>
      <c r="F53" s="38">
        <f>SUBTOTAL(9,F54:F81)</f>
        <v>1015935</v>
      </c>
      <c r="G53" s="37">
        <f>SUM(G54:G58)</f>
        <v>0</v>
      </c>
      <c r="H53" s="39">
        <f t="shared" ref="H53" si="20">SUBTOTAL(9,H54:H81)</f>
        <v>1015935</v>
      </c>
      <c r="I53" s="39"/>
      <c r="J53" s="39"/>
      <c r="K53" s="39"/>
      <c r="L53" s="39"/>
      <c r="M53" s="38">
        <f t="shared" ref="M53" si="21">SUBTOTAL(9,M54:M81)</f>
        <v>0</v>
      </c>
      <c r="N53" s="39"/>
      <c r="O53" s="39"/>
    </row>
    <row r="54" spans="1:15" s="1" customFormat="1" ht="20.100000000000001" hidden="1" customHeight="1">
      <c r="A54" s="16"/>
      <c r="B54" s="40" t="s">
        <v>105</v>
      </c>
      <c r="C54" s="18">
        <f t="shared" si="7"/>
        <v>8276</v>
      </c>
      <c r="D54" s="18"/>
      <c r="E54" s="18">
        <f>H54+L54</f>
        <v>8276</v>
      </c>
      <c r="F54" s="18">
        <f t="shared" ref="F54:F81" si="22">G54+H54</f>
        <v>8276</v>
      </c>
      <c r="G54" s="18"/>
      <c r="H54" s="33">
        <v>8276</v>
      </c>
      <c r="I54" s="21"/>
      <c r="J54" s="21"/>
      <c r="K54" s="21"/>
      <c r="L54" s="21"/>
      <c r="M54" s="21"/>
      <c r="N54" s="21"/>
      <c r="O54" s="21"/>
    </row>
    <row r="55" spans="1:15" s="1" customFormat="1" ht="20.100000000000001" hidden="1" customHeight="1">
      <c r="A55" s="16"/>
      <c r="B55" s="40" t="s">
        <v>106</v>
      </c>
      <c r="C55" s="18">
        <f t="shared" si="7"/>
        <v>27062</v>
      </c>
      <c r="D55" s="18"/>
      <c r="E55" s="18">
        <f t="shared" ref="E55:E81" si="23">H55+L55</f>
        <v>27062</v>
      </c>
      <c r="F55" s="18">
        <f t="shared" si="22"/>
        <v>27062</v>
      </c>
      <c r="G55" s="18"/>
      <c r="H55" s="33">
        <v>27062</v>
      </c>
      <c r="I55" s="21"/>
      <c r="J55" s="21"/>
      <c r="K55" s="21"/>
      <c r="L55" s="21"/>
      <c r="M55" s="21"/>
      <c r="N55" s="21"/>
      <c r="O55" s="21"/>
    </row>
    <row r="56" spans="1:15" s="1" customFormat="1" ht="20.100000000000001" hidden="1" customHeight="1">
      <c r="A56" s="16"/>
      <c r="B56" s="40" t="s">
        <v>107</v>
      </c>
      <c r="C56" s="18">
        <f t="shared" si="7"/>
        <v>41095</v>
      </c>
      <c r="D56" s="18"/>
      <c r="E56" s="18">
        <f t="shared" si="23"/>
        <v>41095</v>
      </c>
      <c r="F56" s="18">
        <f t="shared" si="22"/>
        <v>41095</v>
      </c>
      <c r="G56" s="18"/>
      <c r="H56" s="33">
        <v>41095</v>
      </c>
      <c r="I56" s="21"/>
      <c r="J56" s="21"/>
      <c r="K56" s="21"/>
      <c r="L56" s="21"/>
      <c r="M56" s="21"/>
      <c r="N56" s="21"/>
      <c r="O56" s="21"/>
    </row>
    <row r="57" spans="1:15" s="1" customFormat="1" ht="20.100000000000001" hidden="1" customHeight="1">
      <c r="A57" s="16"/>
      <c r="B57" s="40" t="s">
        <v>108</v>
      </c>
      <c r="C57" s="18">
        <f t="shared" si="7"/>
        <v>39592</v>
      </c>
      <c r="D57" s="18"/>
      <c r="E57" s="18">
        <f t="shared" si="23"/>
        <v>39592</v>
      </c>
      <c r="F57" s="18">
        <f t="shared" si="22"/>
        <v>39592</v>
      </c>
      <c r="G57" s="18"/>
      <c r="H57" s="33">
        <v>39592</v>
      </c>
      <c r="I57" s="21"/>
      <c r="J57" s="21"/>
      <c r="K57" s="21"/>
      <c r="L57" s="21"/>
      <c r="M57" s="21"/>
      <c r="N57" s="21"/>
      <c r="O57" s="21"/>
    </row>
    <row r="58" spans="1:15" s="1" customFormat="1" ht="20.100000000000001" hidden="1" customHeight="1">
      <c r="A58" s="16"/>
      <c r="B58" s="40" t="s">
        <v>109</v>
      </c>
      <c r="C58" s="18">
        <f t="shared" si="7"/>
        <v>52654</v>
      </c>
      <c r="D58" s="18"/>
      <c r="E58" s="18">
        <f t="shared" si="23"/>
        <v>52654</v>
      </c>
      <c r="F58" s="18">
        <f t="shared" si="22"/>
        <v>52654</v>
      </c>
      <c r="G58" s="18"/>
      <c r="H58" s="33">
        <v>52654</v>
      </c>
      <c r="I58" s="21"/>
      <c r="J58" s="21"/>
      <c r="K58" s="21"/>
      <c r="L58" s="21"/>
      <c r="M58" s="21"/>
      <c r="N58" s="21"/>
      <c r="O58" s="21"/>
    </row>
    <row r="59" spans="1:15" s="1" customFormat="1" ht="20.100000000000001" hidden="1" customHeight="1">
      <c r="A59" s="16"/>
      <c r="B59" s="40" t="s">
        <v>110</v>
      </c>
      <c r="C59" s="18">
        <f t="shared" si="7"/>
        <v>56506</v>
      </c>
      <c r="D59" s="18"/>
      <c r="E59" s="18">
        <f t="shared" si="23"/>
        <v>56506</v>
      </c>
      <c r="F59" s="18">
        <f t="shared" si="22"/>
        <v>56506</v>
      </c>
      <c r="G59" s="18"/>
      <c r="H59" s="33">
        <v>56506</v>
      </c>
      <c r="I59" s="21"/>
      <c r="J59" s="21"/>
      <c r="K59" s="21"/>
      <c r="L59" s="21"/>
      <c r="M59" s="21"/>
      <c r="N59" s="21"/>
      <c r="O59" s="21"/>
    </row>
    <row r="60" spans="1:15" s="1" customFormat="1" ht="20.100000000000001" hidden="1" customHeight="1">
      <c r="A60" s="16"/>
      <c r="B60" s="40" t="s">
        <v>111</v>
      </c>
      <c r="C60" s="18">
        <f t="shared" si="7"/>
        <v>44722</v>
      </c>
      <c r="D60" s="18"/>
      <c r="E60" s="18">
        <f t="shared" si="23"/>
        <v>44722</v>
      </c>
      <c r="F60" s="18">
        <f t="shared" si="22"/>
        <v>44722</v>
      </c>
      <c r="G60" s="18"/>
      <c r="H60" s="33">
        <v>44722</v>
      </c>
      <c r="I60" s="21"/>
      <c r="J60" s="21"/>
      <c r="K60" s="21"/>
      <c r="L60" s="21"/>
      <c r="M60" s="21"/>
      <c r="N60" s="21"/>
      <c r="O60" s="21"/>
    </row>
    <row r="61" spans="1:15" s="1" customFormat="1" ht="20.100000000000001" hidden="1" customHeight="1">
      <c r="A61" s="16"/>
      <c r="B61" s="40" t="s">
        <v>112</v>
      </c>
      <c r="C61" s="18">
        <f t="shared" si="7"/>
        <v>75694</v>
      </c>
      <c r="D61" s="18"/>
      <c r="E61" s="18">
        <f t="shared" si="23"/>
        <v>75694</v>
      </c>
      <c r="F61" s="18">
        <f t="shared" si="22"/>
        <v>75694</v>
      </c>
      <c r="G61" s="18"/>
      <c r="H61" s="33">
        <v>75694</v>
      </c>
      <c r="I61" s="21"/>
      <c r="J61" s="21"/>
      <c r="K61" s="21"/>
      <c r="L61" s="21"/>
      <c r="M61" s="21"/>
      <c r="N61" s="21"/>
      <c r="O61" s="21"/>
    </row>
    <row r="62" spans="1:15" s="1" customFormat="1" ht="20.100000000000001" hidden="1" customHeight="1">
      <c r="A62" s="16"/>
      <c r="B62" s="40" t="s">
        <v>113</v>
      </c>
      <c r="C62" s="18">
        <f t="shared" si="7"/>
        <v>53933</v>
      </c>
      <c r="D62" s="18"/>
      <c r="E62" s="18">
        <f t="shared" si="23"/>
        <v>53933</v>
      </c>
      <c r="F62" s="18">
        <f t="shared" si="22"/>
        <v>53933</v>
      </c>
      <c r="G62" s="18"/>
      <c r="H62" s="33">
        <v>53933</v>
      </c>
      <c r="I62" s="21"/>
      <c r="J62" s="21"/>
      <c r="K62" s="21"/>
      <c r="L62" s="21"/>
      <c r="M62" s="21"/>
      <c r="N62" s="21"/>
      <c r="O62" s="21"/>
    </row>
    <row r="63" spans="1:15" s="1" customFormat="1" ht="20.100000000000001" hidden="1" customHeight="1">
      <c r="A63" s="16"/>
      <c r="B63" s="40" t="s">
        <v>114</v>
      </c>
      <c r="C63" s="18">
        <f t="shared" si="7"/>
        <v>56324</v>
      </c>
      <c r="D63" s="18"/>
      <c r="E63" s="18">
        <f t="shared" si="23"/>
        <v>56324</v>
      </c>
      <c r="F63" s="18">
        <f t="shared" si="22"/>
        <v>56324</v>
      </c>
      <c r="G63" s="18"/>
      <c r="H63" s="33">
        <v>56324</v>
      </c>
      <c r="I63" s="21"/>
      <c r="J63" s="21"/>
      <c r="K63" s="21"/>
      <c r="L63" s="21"/>
      <c r="M63" s="21"/>
      <c r="N63" s="21"/>
      <c r="O63" s="21"/>
    </row>
    <row r="64" spans="1:15" s="1" customFormat="1" ht="20.100000000000001" hidden="1" customHeight="1">
      <c r="A64" s="16"/>
      <c r="B64" s="40" t="s">
        <v>115</v>
      </c>
      <c r="C64" s="18">
        <f t="shared" si="7"/>
        <v>54896</v>
      </c>
      <c r="D64" s="18"/>
      <c r="E64" s="18">
        <f t="shared" si="23"/>
        <v>54896</v>
      </c>
      <c r="F64" s="18">
        <f t="shared" si="22"/>
        <v>54896</v>
      </c>
      <c r="G64" s="18"/>
      <c r="H64" s="33">
        <v>54896</v>
      </c>
      <c r="I64" s="21"/>
      <c r="J64" s="21"/>
      <c r="K64" s="21"/>
      <c r="L64" s="21"/>
      <c r="M64" s="21"/>
      <c r="N64" s="21"/>
      <c r="O64" s="21"/>
    </row>
    <row r="65" spans="1:15" s="1" customFormat="1" ht="20.100000000000001" hidden="1" customHeight="1">
      <c r="A65" s="16"/>
      <c r="B65" s="40" t="s">
        <v>116</v>
      </c>
      <c r="C65" s="18">
        <f t="shared" si="7"/>
        <v>42320</v>
      </c>
      <c r="D65" s="18"/>
      <c r="E65" s="18">
        <f t="shared" si="23"/>
        <v>42320</v>
      </c>
      <c r="F65" s="18">
        <f t="shared" si="22"/>
        <v>42320</v>
      </c>
      <c r="G65" s="18"/>
      <c r="H65" s="33">
        <v>42320</v>
      </c>
      <c r="I65" s="21"/>
      <c r="J65" s="21"/>
      <c r="K65" s="21"/>
      <c r="L65" s="21"/>
      <c r="M65" s="21"/>
      <c r="N65" s="21"/>
      <c r="O65" s="21"/>
    </row>
    <row r="66" spans="1:15" s="1" customFormat="1" ht="20.100000000000001" hidden="1" customHeight="1">
      <c r="A66" s="16"/>
      <c r="B66" s="40" t="s">
        <v>117</v>
      </c>
      <c r="C66" s="18">
        <f t="shared" si="7"/>
        <v>39484</v>
      </c>
      <c r="D66" s="18"/>
      <c r="E66" s="18">
        <f t="shared" si="23"/>
        <v>39484</v>
      </c>
      <c r="F66" s="18">
        <f t="shared" si="22"/>
        <v>39484</v>
      </c>
      <c r="G66" s="18"/>
      <c r="H66" s="33">
        <v>39484</v>
      </c>
      <c r="I66" s="21"/>
      <c r="J66" s="21"/>
      <c r="K66" s="21"/>
      <c r="L66" s="21"/>
      <c r="M66" s="21"/>
      <c r="N66" s="21"/>
      <c r="O66" s="21"/>
    </row>
    <row r="67" spans="1:15" s="1" customFormat="1" ht="20.100000000000001" hidden="1" customHeight="1">
      <c r="A67" s="16"/>
      <c r="B67" s="40" t="s">
        <v>118</v>
      </c>
      <c r="C67" s="18">
        <f t="shared" si="7"/>
        <v>26869</v>
      </c>
      <c r="D67" s="18"/>
      <c r="E67" s="18">
        <f t="shared" si="23"/>
        <v>26869</v>
      </c>
      <c r="F67" s="18">
        <f t="shared" si="22"/>
        <v>26869</v>
      </c>
      <c r="G67" s="18"/>
      <c r="H67" s="33">
        <v>26869</v>
      </c>
      <c r="I67" s="21"/>
      <c r="J67" s="21"/>
      <c r="K67" s="21"/>
      <c r="L67" s="21"/>
      <c r="M67" s="21"/>
      <c r="N67" s="21"/>
      <c r="O67" s="21"/>
    </row>
    <row r="68" spans="1:15" s="1" customFormat="1" ht="20.100000000000001" hidden="1" customHeight="1">
      <c r="A68" s="16"/>
      <c r="B68" s="40" t="s">
        <v>119</v>
      </c>
      <c r="C68" s="18">
        <f t="shared" si="7"/>
        <v>25628</v>
      </c>
      <c r="D68" s="18"/>
      <c r="E68" s="18">
        <f t="shared" si="23"/>
        <v>25628</v>
      </c>
      <c r="F68" s="18">
        <f t="shared" si="22"/>
        <v>25628</v>
      </c>
      <c r="G68" s="18"/>
      <c r="H68" s="33">
        <v>25628</v>
      </c>
      <c r="I68" s="21"/>
      <c r="J68" s="21"/>
      <c r="K68" s="21"/>
      <c r="L68" s="21"/>
      <c r="M68" s="21"/>
      <c r="N68" s="21"/>
      <c r="O68" s="21"/>
    </row>
    <row r="69" spans="1:15" s="1" customFormat="1" ht="20.100000000000001" hidden="1" customHeight="1">
      <c r="A69" s="16"/>
      <c r="B69" s="40" t="s">
        <v>120</v>
      </c>
      <c r="C69" s="18">
        <f t="shared" si="7"/>
        <v>56222</v>
      </c>
      <c r="D69" s="18"/>
      <c r="E69" s="18">
        <f t="shared" si="23"/>
        <v>56222</v>
      </c>
      <c r="F69" s="18">
        <f t="shared" si="22"/>
        <v>56222</v>
      </c>
      <c r="G69" s="18"/>
      <c r="H69" s="33">
        <v>56222</v>
      </c>
      <c r="I69" s="21"/>
      <c r="J69" s="21"/>
      <c r="K69" s="21"/>
      <c r="L69" s="21"/>
      <c r="M69" s="21"/>
      <c r="N69" s="21"/>
      <c r="O69" s="21"/>
    </row>
    <row r="70" spans="1:15" s="1" customFormat="1" ht="20.100000000000001" hidden="1" customHeight="1">
      <c r="A70" s="16"/>
      <c r="B70" s="40" t="s">
        <v>121</v>
      </c>
      <c r="C70" s="18">
        <f t="shared" si="7"/>
        <v>37009</v>
      </c>
      <c r="D70" s="18"/>
      <c r="E70" s="18">
        <f t="shared" si="23"/>
        <v>37009</v>
      </c>
      <c r="F70" s="18">
        <f t="shared" si="22"/>
        <v>37009</v>
      </c>
      <c r="G70" s="18"/>
      <c r="H70" s="33">
        <v>37009</v>
      </c>
      <c r="I70" s="21"/>
      <c r="J70" s="21"/>
      <c r="K70" s="21"/>
      <c r="L70" s="21"/>
      <c r="M70" s="21"/>
      <c r="N70" s="21"/>
      <c r="O70" s="21"/>
    </row>
    <row r="71" spans="1:15" s="1" customFormat="1" ht="20.100000000000001" hidden="1" customHeight="1">
      <c r="A71" s="16"/>
      <c r="B71" s="40" t="s">
        <v>122</v>
      </c>
      <c r="C71" s="18">
        <f t="shared" si="7"/>
        <v>22574</v>
      </c>
      <c r="D71" s="18"/>
      <c r="E71" s="18">
        <f t="shared" si="23"/>
        <v>22574</v>
      </c>
      <c r="F71" s="18">
        <f t="shared" si="22"/>
        <v>22574</v>
      </c>
      <c r="G71" s="18"/>
      <c r="H71" s="33">
        <v>22574</v>
      </c>
      <c r="I71" s="21"/>
      <c r="J71" s="21"/>
      <c r="K71" s="21"/>
      <c r="L71" s="21"/>
      <c r="M71" s="21"/>
      <c r="N71" s="21"/>
      <c r="O71" s="21"/>
    </row>
    <row r="72" spans="1:15" s="1" customFormat="1" ht="20.100000000000001" hidden="1" customHeight="1">
      <c r="A72" s="16"/>
      <c r="B72" s="40" t="s">
        <v>123</v>
      </c>
      <c r="C72" s="18">
        <f t="shared" si="7"/>
        <v>33328</v>
      </c>
      <c r="D72" s="18"/>
      <c r="E72" s="18">
        <f t="shared" si="23"/>
        <v>33328</v>
      </c>
      <c r="F72" s="18">
        <f t="shared" si="22"/>
        <v>33328</v>
      </c>
      <c r="G72" s="18"/>
      <c r="H72" s="33">
        <v>33328</v>
      </c>
      <c r="I72" s="21"/>
      <c r="J72" s="21"/>
      <c r="K72" s="21"/>
      <c r="L72" s="21"/>
      <c r="M72" s="21"/>
      <c r="N72" s="21"/>
      <c r="O72" s="21"/>
    </row>
    <row r="73" spans="1:15" s="1" customFormat="1" ht="20.100000000000001" hidden="1" customHeight="1">
      <c r="A73" s="16"/>
      <c r="B73" s="40" t="s">
        <v>124</v>
      </c>
      <c r="C73" s="18">
        <f t="shared" si="7"/>
        <v>27139</v>
      </c>
      <c r="D73" s="18"/>
      <c r="E73" s="18">
        <f t="shared" si="23"/>
        <v>27139</v>
      </c>
      <c r="F73" s="18">
        <f t="shared" si="22"/>
        <v>27139</v>
      </c>
      <c r="G73" s="18"/>
      <c r="H73" s="33">
        <v>27139</v>
      </c>
      <c r="I73" s="21"/>
      <c r="J73" s="21"/>
      <c r="K73" s="21"/>
      <c r="L73" s="21"/>
      <c r="M73" s="21"/>
      <c r="N73" s="21"/>
      <c r="O73" s="21"/>
    </row>
    <row r="74" spans="1:15" s="1" customFormat="1" ht="20.100000000000001" hidden="1" customHeight="1">
      <c r="A74" s="16"/>
      <c r="B74" s="40" t="s">
        <v>125</v>
      </c>
      <c r="C74" s="18">
        <f t="shared" si="7"/>
        <v>51715</v>
      </c>
      <c r="D74" s="18"/>
      <c r="E74" s="18">
        <f t="shared" si="23"/>
        <v>51715</v>
      </c>
      <c r="F74" s="18">
        <f t="shared" si="22"/>
        <v>51715</v>
      </c>
      <c r="G74" s="18"/>
      <c r="H74" s="33">
        <v>51715</v>
      </c>
      <c r="I74" s="21"/>
      <c r="J74" s="21"/>
      <c r="K74" s="21"/>
      <c r="L74" s="21"/>
      <c r="M74" s="21"/>
      <c r="N74" s="21"/>
      <c r="O74" s="21"/>
    </row>
    <row r="75" spans="1:15" s="1" customFormat="1" ht="20.100000000000001" hidden="1" customHeight="1">
      <c r="A75" s="16"/>
      <c r="B75" s="40" t="s">
        <v>126</v>
      </c>
      <c r="C75" s="18">
        <f t="shared" si="7"/>
        <v>11454</v>
      </c>
      <c r="D75" s="18"/>
      <c r="E75" s="18">
        <f t="shared" si="23"/>
        <v>11454</v>
      </c>
      <c r="F75" s="18">
        <f t="shared" si="22"/>
        <v>11454</v>
      </c>
      <c r="G75" s="18"/>
      <c r="H75" s="33">
        <v>11454</v>
      </c>
      <c r="I75" s="21"/>
      <c r="J75" s="21"/>
      <c r="K75" s="21"/>
      <c r="L75" s="21"/>
      <c r="M75" s="21"/>
      <c r="N75" s="21"/>
      <c r="O75" s="21"/>
    </row>
    <row r="76" spans="1:15" s="1" customFormat="1" ht="20.100000000000001" hidden="1" customHeight="1">
      <c r="A76" s="16"/>
      <c r="B76" s="40" t="s">
        <v>127</v>
      </c>
      <c r="C76" s="18">
        <f t="shared" si="7"/>
        <v>23899</v>
      </c>
      <c r="D76" s="18"/>
      <c r="E76" s="18">
        <f t="shared" si="23"/>
        <v>23899</v>
      </c>
      <c r="F76" s="18">
        <f t="shared" si="22"/>
        <v>23899</v>
      </c>
      <c r="G76" s="18"/>
      <c r="H76" s="33">
        <v>23899</v>
      </c>
      <c r="I76" s="21"/>
      <c r="J76" s="21"/>
      <c r="K76" s="21"/>
      <c r="L76" s="21"/>
      <c r="M76" s="21"/>
      <c r="N76" s="21"/>
      <c r="O76" s="21"/>
    </row>
    <row r="77" spans="1:15" s="1" customFormat="1" ht="20.100000000000001" hidden="1" customHeight="1">
      <c r="A77" s="16"/>
      <c r="B77" s="40" t="s">
        <v>128</v>
      </c>
      <c r="C77" s="18">
        <f t="shared" si="7"/>
        <v>31139</v>
      </c>
      <c r="D77" s="18"/>
      <c r="E77" s="18">
        <f t="shared" si="23"/>
        <v>31139</v>
      </c>
      <c r="F77" s="18">
        <f t="shared" si="22"/>
        <v>31139</v>
      </c>
      <c r="G77" s="18"/>
      <c r="H77" s="33">
        <v>31139</v>
      </c>
      <c r="I77" s="21"/>
      <c r="J77" s="21"/>
      <c r="K77" s="21"/>
      <c r="L77" s="21"/>
      <c r="M77" s="21"/>
      <c r="N77" s="21"/>
      <c r="O77" s="21"/>
    </row>
    <row r="78" spans="1:15" s="1" customFormat="1" ht="20.100000000000001" hidden="1" customHeight="1">
      <c r="A78" s="16"/>
      <c r="B78" s="40" t="s">
        <v>129</v>
      </c>
      <c r="C78" s="18">
        <f t="shared" si="7"/>
        <v>40163</v>
      </c>
      <c r="D78" s="18"/>
      <c r="E78" s="18">
        <f t="shared" si="23"/>
        <v>40163</v>
      </c>
      <c r="F78" s="18">
        <f t="shared" si="22"/>
        <v>40163</v>
      </c>
      <c r="G78" s="18"/>
      <c r="H78" s="33">
        <v>40163</v>
      </c>
      <c r="I78" s="21"/>
      <c r="J78" s="21"/>
      <c r="K78" s="21"/>
      <c r="L78" s="21"/>
      <c r="M78" s="21"/>
      <c r="N78" s="21"/>
      <c r="O78" s="21"/>
    </row>
    <row r="79" spans="1:15" s="1" customFormat="1" ht="20.100000000000001" hidden="1" customHeight="1">
      <c r="A79" s="16"/>
      <c r="B79" s="40" t="s">
        <v>130</v>
      </c>
      <c r="C79" s="18">
        <f t="shared" si="7"/>
        <v>13297</v>
      </c>
      <c r="D79" s="18"/>
      <c r="E79" s="18">
        <f t="shared" si="23"/>
        <v>13297</v>
      </c>
      <c r="F79" s="18">
        <f t="shared" si="22"/>
        <v>13297</v>
      </c>
      <c r="G79" s="18"/>
      <c r="H79" s="33">
        <v>13297</v>
      </c>
      <c r="I79" s="21"/>
      <c r="J79" s="21"/>
      <c r="K79" s="21"/>
      <c r="L79" s="21"/>
      <c r="M79" s="21"/>
      <c r="N79" s="21"/>
      <c r="O79" s="21"/>
    </row>
    <row r="80" spans="1:15" s="1" customFormat="1" ht="20.100000000000001" hidden="1" customHeight="1">
      <c r="A80" s="16"/>
      <c r="B80" s="40" t="s">
        <v>131</v>
      </c>
      <c r="C80" s="18">
        <f t="shared" si="7"/>
        <v>10980</v>
      </c>
      <c r="D80" s="18"/>
      <c r="E80" s="18">
        <f t="shared" si="23"/>
        <v>10980</v>
      </c>
      <c r="F80" s="18">
        <f t="shared" si="22"/>
        <v>10980</v>
      </c>
      <c r="G80" s="18"/>
      <c r="H80" s="33">
        <v>10980</v>
      </c>
      <c r="I80" s="21"/>
      <c r="J80" s="21"/>
      <c r="K80" s="21"/>
      <c r="L80" s="21"/>
      <c r="M80" s="21"/>
      <c r="N80" s="21"/>
      <c r="O80" s="21"/>
    </row>
    <row r="81" spans="1:257" s="1" customFormat="1" ht="20.100000000000001" hidden="1" customHeight="1">
      <c r="A81" s="16"/>
      <c r="B81" s="40" t="s">
        <v>132</v>
      </c>
      <c r="C81" s="18">
        <f t="shared" si="7"/>
        <v>11961</v>
      </c>
      <c r="D81" s="18"/>
      <c r="E81" s="18">
        <f t="shared" si="23"/>
        <v>11961</v>
      </c>
      <c r="F81" s="18">
        <f t="shared" si="22"/>
        <v>11961</v>
      </c>
      <c r="G81" s="18"/>
      <c r="H81" s="33">
        <v>11961</v>
      </c>
      <c r="I81" s="21"/>
      <c r="J81" s="21"/>
      <c r="K81" s="21"/>
      <c r="L81" s="21"/>
      <c r="M81" s="21"/>
      <c r="N81" s="21"/>
      <c r="O81" s="21"/>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s="1" customFormat="1" ht="20.100000000000001" hidden="1" customHeight="1">
      <c r="A82" s="34"/>
      <c r="B82" s="35" t="s">
        <v>133</v>
      </c>
      <c r="C82" s="36"/>
      <c r="D82" s="36"/>
      <c r="E82" s="36"/>
      <c r="F82" s="36"/>
      <c r="G82" s="36"/>
      <c r="H82" s="36"/>
      <c r="I82" s="39"/>
      <c r="J82" s="39"/>
      <c r="K82" s="39"/>
      <c r="L82" s="39"/>
      <c r="M82" s="39"/>
      <c r="N82" s="38">
        <f>SUM(N83:N95)</f>
        <v>137861</v>
      </c>
      <c r="O82" s="38">
        <f>SUM(O83:O95)</f>
        <v>46795</v>
      </c>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s="1" customFormat="1" ht="35.1" hidden="1" customHeight="1">
      <c r="A83" s="16"/>
      <c r="B83" s="41" t="s">
        <v>134</v>
      </c>
      <c r="C83" s="21"/>
      <c r="D83" s="21"/>
      <c r="E83" s="21"/>
      <c r="F83" s="21"/>
      <c r="G83" s="21"/>
      <c r="H83" s="21"/>
      <c r="I83" s="21"/>
      <c r="J83" s="21"/>
      <c r="K83" s="21"/>
      <c r="L83" s="21"/>
      <c r="M83" s="21"/>
      <c r="N83" s="20">
        <v>29792</v>
      </c>
      <c r="O83" s="21">
        <v>19003</v>
      </c>
    </row>
    <row r="84" spans="1:257" s="1" customFormat="1" ht="35.1" hidden="1" customHeight="1">
      <c r="A84" s="16"/>
      <c r="B84" s="41" t="s">
        <v>135</v>
      </c>
      <c r="C84" s="21"/>
      <c r="D84" s="21"/>
      <c r="E84" s="21"/>
      <c r="F84" s="21"/>
      <c r="G84" s="21"/>
      <c r="H84" s="21"/>
      <c r="I84" s="21"/>
      <c r="J84" s="21"/>
      <c r="K84" s="21"/>
      <c r="L84" s="21"/>
      <c r="M84" s="21"/>
      <c r="N84" s="20">
        <v>63000</v>
      </c>
      <c r="O84" s="21">
        <v>7298</v>
      </c>
    </row>
    <row r="85" spans="1:257" s="1" customFormat="1" ht="35.1" hidden="1" customHeight="1">
      <c r="A85" s="16"/>
      <c r="B85" s="41" t="s">
        <v>136</v>
      </c>
      <c r="C85" s="21"/>
      <c r="D85" s="21"/>
      <c r="E85" s="21"/>
      <c r="F85" s="21"/>
      <c r="G85" s="21"/>
      <c r="H85" s="21"/>
      <c r="I85" s="21"/>
      <c r="J85" s="21"/>
      <c r="K85" s="21"/>
      <c r="L85" s="21"/>
      <c r="M85" s="21"/>
      <c r="N85" s="20">
        <v>1450</v>
      </c>
      <c r="O85" s="21">
        <v>617</v>
      </c>
    </row>
    <row r="86" spans="1:257" s="1" customFormat="1" ht="20.100000000000001" hidden="1" customHeight="1">
      <c r="A86" s="16"/>
      <c r="B86" s="41" t="s">
        <v>137</v>
      </c>
      <c r="C86" s="21"/>
      <c r="D86" s="21"/>
      <c r="E86" s="21"/>
      <c r="F86" s="21"/>
      <c r="G86" s="21"/>
      <c r="H86" s="21"/>
      <c r="I86" s="21"/>
      <c r="J86" s="21"/>
      <c r="K86" s="21"/>
      <c r="L86" s="21"/>
      <c r="M86" s="21"/>
      <c r="N86" s="20">
        <v>4036</v>
      </c>
      <c r="O86" s="21">
        <v>2000</v>
      </c>
    </row>
    <row r="87" spans="1:257" s="1" customFormat="1" ht="35.1" hidden="1" customHeight="1">
      <c r="A87" s="16"/>
      <c r="B87" s="41" t="s">
        <v>138</v>
      </c>
      <c r="C87" s="21"/>
      <c r="D87" s="21"/>
      <c r="E87" s="21"/>
      <c r="F87" s="21"/>
      <c r="G87" s="21"/>
      <c r="H87" s="21"/>
      <c r="I87" s="21"/>
      <c r="J87" s="21"/>
      <c r="K87" s="21"/>
      <c r="L87" s="21"/>
      <c r="M87" s="21"/>
      <c r="N87" s="20">
        <v>1388</v>
      </c>
      <c r="O87" s="21">
        <v>1000</v>
      </c>
    </row>
    <row r="88" spans="1:257" s="1" customFormat="1" ht="35.1" hidden="1" customHeight="1">
      <c r="A88" s="16"/>
      <c r="B88" s="41" t="s">
        <v>139</v>
      </c>
      <c r="C88" s="21"/>
      <c r="D88" s="21"/>
      <c r="E88" s="21"/>
      <c r="F88" s="21"/>
      <c r="G88" s="21"/>
      <c r="H88" s="21"/>
      <c r="I88" s="21"/>
      <c r="J88" s="21"/>
      <c r="K88" s="21"/>
      <c r="L88" s="21"/>
      <c r="M88" s="21"/>
      <c r="N88" s="20">
        <v>889</v>
      </c>
      <c r="O88" s="21">
        <v>400</v>
      </c>
    </row>
    <row r="89" spans="1:257" s="1" customFormat="1" ht="35.1" hidden="1" customHeight="1">
      <c r="A89" s="16"/>
      <c r="B89" s="41" t="s">
        <v>140</v>
      </c>
      <c r="C89" s="21"/>
      <c r="D89" s="21"/>
      <c r="E89" s="21"/>
      <c r="F89" s="21"/>
      <c r="G89" s="21"/>
      <c r="H89" s="21"/>
      <c r="I89" s="21"/>
      <c r="J89" s="21"/>
      <c r="K89" s="21"/>
      <c r="L89" s="21"/>
      <c r="M89" s="21"/>
      <c r="N89" s="20">
        <v>1111</v>
      </c>
      <c r="O89" s="21">
        <v>1000</v>
      </c>
    </row>
    <row r="90" spans="1:257" s="1" customFormat="1" ht="35.1" hidden="1" customHeight="1">
      <c r="A90" s="16"/>
      <c r="B90" s="41" t="s">
        <v>141</v>
      </c>
      <c r="C90" s="21"/>
      <c r="D90" s="21"/>
      <c r="E90" s="21"/>
      <c r="F90" s="21"/>
      <c r="G90" s="21"/>
      <c r="H90" s="21"/>
      <c r="I90" s="21"/>
      <c r="J90" s="21"/>
      <c r="K90" s="21"/>
      <c r="L90" s="21"/>
      <c r="M90" s="21"/>
      <c r="N90" s="20">
        <v>793</v>
      </c>
      <c r="O90" s="21">
        <v>600</v>
      </c>
    </row>
    <row r="91" spans="1:257" s="1" customFormat="1" ht="45" hidden="1" customHeight="1">
      <c r="A91" s="16"/>
      <c r="B91" s="41" t="s">
        <v>142</v>
      </c>
      <c r="C91" s="21"/>
      <c r="D91" s="21"/>
      <c r="E91" s="21"/>
      <c r="F91" s="21"/>
      <c r="G91" s="21"/>
      <c r="H91" s="21"/>
      <c r="I91" s="21"/>
      <c r="J91" s="21"/>
      <c r="K91" s="21"/>
      <c r="L91" s="21"/>
      <c r="M91" s="21"/>
      <c r="N91" s="20">
        <v>2205</v>
      </c>
      <c r="O91" s="21">
        <v>1600</v>
      </c>
    </row>
    <row r="92" spans="1:257" s="1" customFormat="1" ht="20.100000000000001" hidden="1" customHeight="1">
      <c r="A92" s="16"/>
      <c r="B92" s="42" t="s">
        <v>143</v>
      </c>
      <c r="C92" s="21"/>
      <c r="D92" s="21"/>
      <c r="E92" s="21"/>
      <c r="F92" s="21"/>
      <c r="G92" s="21"/>
      <c r="H92" s="21"/>
      <c r="I92" s="21"/>
      <c r="J92" s="21"/>
      <c r="K92" s="21"/>
      <c r="L92" s="21"/>
      <c r="M92" s="21"/>
      <c r="N92" s="20">
        <v>15194</v>
      </c>
      <c r="O92" s="21">
        <v>0</v>
      </c>
    </row>
    <row r="93" spans="1:257" s="1" customFormat="1" ht="20.100000000000001" hidden="1" customHeight="1">
      <c r="A93" s="16"/>
      <c r="B93" s="42" t="s">
        <v>144</v>
      </c>
      <c r="C93" s="21"/>
      <c r="D93" s="21"/>
      <c r="E93" s="21"/>
      <c r="F93" s="21"/>
      <c r="G93" s="21"/>
      <c r="H93" s="21"/>
      <c r="I93" s="21"/>
      <c r="J93" s="21"/>
      <c r="K93" s="21"/>
      <c r="L93" s="21"/>
      <c r="M93" s="21"/>
      <c r="N93" s="20">
        <v>15953</v>
      </c>
      <c r="O93" s="21">
        <v>10690</v>
      </c>
    </row>
    <row r="94" spans="1:257" s="1" customFormat="1" ht="35.1" hidden="1" customHeight="1">
      <c r="A94" s="16"/>
      <c r="B94" s="41" t="s">
        <v>145</v>
      </c>
      <c r="C94" s="21"/>
      <c r="D94" s="21"/>
      <c r="E94" s="21"/>
      <c r="F94" s="21"/>
      <c r="G94" s="21"/>
      <c r="H94" s="21"/>
      <c r="I94" s="21"/>
      <c r="J94" s="21"/>
      <c r="K94" s="21"/>
      <c r="L94" s="21"/>
      <c r="M94" s="21"/>
      <c r="N94" s="20">
        <v>450</v>
      </c>
      <c r="O94" s="21">
        <v>1466</v>
      </c>
    </row>
    <row r="95" spans="1:257" s="1" customFormat="1" ht="35.1" hidden="1" customHeight="1">
      <c r="A95" s="16"/>
      <c r="B95" s="41" t="s">
        <v>146</v>
      </c>
      <c r="C95" s="21"/>
      <c r="D95" s="21"/>
      <c r="E95" s="21"/>
      <c r="F95" s="21"/>
      <c r="G95" s="21"/>
      <c r="H95" s="21"/>
      <c r="I95" s="21"/>
      <c r="J95" s="21"/>
      <c r="K95" s="21"/>
      <c r="L95" s="21"/>
      <c r="M95" s="21"/>
      <c r="N95" s="20">
        <v>1600</v>
      </c>
      <c r="O95" s="21">
        <v>1121</v>
      </c>
    </row>
    <row r="96" spans="1:257" s="1" customFormat="1" ht="20.100000000000001" customHeight="1">
      <c r="A96" s="200" t="s">
        <v>147</v>
      </c>
      <c r="B96" s="200"/>
      <c r="C96" s="43">
        <f t="shared" ref="C96:C101" si="24">D96+E96</f>
        <v>6563518</v>
      </c>
      <c r="D96" s="10">
        <f>G96+K96</f>
        <v>1230909</v>
      </c>
      <c r="E96" s="10">
        <f>H96+L96</f>
        <v>5332609</v>
      </c>
      <c r="F96" s="10">
        <f>SUM(F97:F99)</f>
        <v>6563518</v>
      </c>
      <c r="G96" s="10">
        <f>SUM(G97:G99)</f>
        <v>1230909</v>
      </c>
      <c r="H96" s="10">
        <f>SUM(H97:H99)</f>
        <v>5332609</v>
      </c>
      <c r="I96" s="43"/>
      <c r="J96" s="43"/>
      <c r="K96" s="43"/>
      <c r="L96" s="43"/>
      <c r="M96" s="10">
        <f>SUM(M97:M99)</f>
        <v>0</v>
      </c>
      <c r="N96" s="43"/>
      <c r="O96" s="43"/>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1024" s="1" customFormat="1" ht="20.100000000000001" customHeight="1">
      <c r="A97" s="12" t="s">
        <v>148</v>
      </c>
      <c r="B97" s="13" t="s">
        <v>149</v>
      </c>
      <c r="C97" s="14">
        <f t="shared" si="24"/>
        <v>117180</v>
      </c>
      <c r="D97" s="14">
        <f>G97+K97</f>
        <v>64472</v>
      </c>
      <c r="E97" s="44">
        <f>H97+L97</f>
        <v>52708</v>
      </c>
      <c r="F97" s="45">
        <f>G97+H97</f>
        <v>117180</v>
      </c>
      <c r="G97" s="46">
        <v>64472</v>
      </c>
      <c r="H97" s="46">
        <v>52708</v>
      </c>
      <c r="I97" s="47"/>
      <c r="J97" s="31"/>
      <c r="K97" s="31"/>
      <c r="L97" s="31"/>
      <c r="M97" s="46"/>
      <c r="N97" s="31"/>
      <c r="O97" s="31"/>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1024" s="1" customFormat="1" ht="20.100000000000001" customHeight="1">
      <c r="A98" s="12" t="s">
        <v>150</v>
      </c>
      <c r="B98" s="24" t="s">
        <v>151</v>
      </c>
      <c r="C98" s="14">
        <f t="shared" si="24"/>
        <v>1295532</v>
      </c>
      <c r="D98" s="14">
        <f t="shared" ref="D98:E99" si="25">G98+K98</f>
        <v>1166437</v>
      </c>
      <c r="E98" s="44">
        <f t="shared" si="25"/>
        <v>129095</v>
      </c>
      <c r="F98" s="45">
        <f>G98+H98</f>
        <v>1295532</v>
      </c>
      <c r="G98" s="46">
        <v>1166437</v>
      </c>
      <c r="H98" s="46">
        <v>129095</v>
      </c>
      <c r="I98" s="47"/>
      <c r="J98" s="31"/>
      <c r="K98" s="31"/>
      <c r="L98" s="31"/>
      <c r="M98" s="46"/>
      <c r="N98" s="31"/>
      <c r="O98" s="31"/>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1024" s="1" customFormat="1" ht="20.100000000000001" customHeight="1">
      <c r="A99" s="12" t="s">
        <v>152</v>
      </c>
      <c r="B99" s="13" t="s">
        <v>153</v>
      </c>
      <c r="C99" s="14">
        <f t="shared" si="24"/>
        <v>5150806</v>
      </c>
      <c r="D99" s="29">
        <f t="shared" si="25"/>
        <v>0</v>
      </c>
      <c r="E99" s="44">
        <f t="shared" si="25"/>
        <v>5150806</v>
      </c>
      <c r="F99" s="48">
        <f>SUBTOTAL(9,F100:F102)</f>
        <v>5150806</v>
      </c>
      <c r="G99" s="29">
        <f t="shared" ref="G99:H99" si="26">SUBTOTAL(9,G100:G102)</f>
        <v>0</v>
      </c>
      <c r="H99" s="48">
        <f t="shared" si="26"/>
        <v>5150806</v>
      </c>
      <c r="I99" s="31"/>
      <c r="J99" s="31"/>
      <c r="K99" s="31"/>
      <c r="L99" s="31"/>
      <c r="M99" s="48"/>
      <c r="N99" s="31"/>
      <c r="O99" s="31"/>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1:1024" ht="35.1" customHeight="1">
      <c r="A100" s="16"/>
      <c r="B100" s="23" t="s">
        <v>154</v>
      </c>
      <c r="C100" s="18">
        <f t="shared" si="24"/>
        <v>381827</v>
      </c>
      <c r="D100" s="18"/>
      <c r="E100" s="18">
        <f>H100+L100</f>
        <v>381827</v>
      </c>
      <c r="F100" s="18">
        <f>G100+H100</f>
        <v>381827</v>
      </c>
      <c r="G100" s="18"/>
      <c r="H100" s="18">
        <v>381827</v>
      </c>
      <c r="I100" s="21"/>
      <c r="J100" s="21"/>
      <c r="K100" s="21"/>
      <c r="L100" s="21"/>
      <c r="M100" s="21"/>
      <c r="N100" s="21"/>
      <c r="O100" s="21"/>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row>
    <row r="101" spans="1:1024" ht="35.1" customHeight="1">
      <c r="A101" s="16"/>
      <c r="B101" s="23" t="s">
        <v>155</v>
      </c>
      <c r="C101" s="18">
        <f t="shared" si="24"/>
        <v>463349</v>
      </c>
      <c r="D101" s="18"/>
      <c r="E101" s="18">
        <f t="shared" ref="E101" si="27">H101+L101</f>
        <v>463349</v>
      </c>
      <c r="F101" s="18">
        <f>G101+H101</f>
        <v>463349</v>
      </c>
      <c r="G101" s="18"/>
      <c r="H101" s="33">
        <v>463349</v>
      </c>
      <c r="I101" s="21"/>
      <c r="J101" s="21"/>
      <c r="K101" s="21"/>
      <c r="L101" s="21"/>
      <c r="M101" s="21">
        <f>290961+81999+50059</f>
        <v>423019</v>
      </c>
      <c r="N101" s="21"/>
      <c r="O101" s="21"/>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row>
    <row r="102" spans="1:1024" ht="20.100000000000001" customHeight="1">
      <c r="A102" s="16"/>
      <c r="B102" s="22" t="s">
        <v>156</v>
      </c>
      <c r="C102" s="18">
        <v>4305630</v>
      </c>
      <c r="D102" s="18"/>
      <c r="E102" s="18">
        <v>4305630</v>
      </c>
      <c r="F102" s="18">
        <v>4305630</v>
      </c>
      <c r="G102" s="18"/>
      <c r="H102" s="18">
        <v>4305630</v>
      </c>
      <c r="I102" s="21"/>
      <c r="J102" s="21"/>
      <c r="K102" s="21"/>
      <c r="L102" s="21"/>
      <c r="M102" s="21"/>
      <c r="N102" s="21"/>
      <c r="O102" s="21"/>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row>
    <row r="103" spans="1:1024" s="173" customFormat="1" ht="15.6" customHeight="1">
      <c r="A103" s="2" t="s">
        <v>283</v>
      </c>
      <c r="B103" s="49"/>
      <c r="C103" s="172"/>
      <c r="D103" s="172" t="s">
        <v>284</v>
      </c>
      <c r="E103" s="172"/>
      <c r="F103" s="172"/>
      <c r="G103" s="172"/>
      <c r="H103" s="172"/>
      <c r="I103" s="172"/>
      <c r="J103" s="172" t="s">
        <v>285</v>
      </c>
      <c r="K103" s="172"/>
      <c r="L103" s="172"/>
      <c r="M103" s="172"/>
      <c r="N103" s="172"/>
      <c r="O103" s="17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1024" ht="25.35" customHeight="1">
      <c r="A104" s="1" t="s">
        <v>157</v>
      </c>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row>
    <row r="105" spans="1:1024" ht="21" customHeight="1">
      <c r="A105" s="49" t="s">
        <v>158</v>
      </c>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row>
    <row r="106" spans="1:1024" ht="24" customHeight="1">
      <c r="A106" s="50" t="s">
        <v>159</v>
      </c>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row>
    <row r="107" spans="1:1024" ht="24" customHeight="1">
      <c r="A107" s="50" t="s">
        <v>160</v>
      </c>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row>
    <row r="108" spans="1:1024" ht="24" customHeight="1">
      <c r="A108" s="50" t="s">
        <v>161</v>
      </c>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row>
    <row r="109" spans="1:1024" ht="24" customHeight="1">
      <c r="A109" s="50" t="s">
        <v>162</v>
      </c>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row>
    <row r="110" spans="1:1024" ht="24" customHeight="1">
      <c r="A110" s="50" t="s">
        <v>163</v>
      </c>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row>
    <row r="111" spans="1:1024" s="2" customFormat="1" ht="24" customHeight="1">
      <c r="A111" s="50" t="s">
        <v>164</v>
      </c>
    </row>
    <row r="112" spans="1:1024" s="2" customFormat="1" ht="24" customHeight="1">
      <c r="A112" s="50" t="s">
        <v>165</v>
      </c>
    </row>
    <row r="113" spans="1:1024" s="2" customFormat="1" ht="24" customHeight="1">
      <c r="A113" s="50" t="s">
        <v>166</v>
      </c>
    </row>
    <row r="114" spans="1:1024" s="2" customFormat="1" ht="24" customHeight="1">
      <c r="A114" s="50" t="s">
        <v>167</v>
      </c>
    </row>
    <row r="115" spans="1:1024" s="2" customFormat="1" ht="24" customHeight="1">
      <c r="A115" s="50" t="s">
        <v>168</v>
      </c>
    </row>
    <row r="116" spans="1:1024" ht="24" customHeight="1">
      <c r="A116" s="50" t="s">
        <v>169</v>
      </c>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row>
    <row r="117" spans="1:1024" ht="24" customHeight="1">
      <c r="A117" s="50" t="s">
        <v>170</v>
      </c>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row>
    <row r="118" spans="1:1024" ht="24" customHeight="1">
      <c r="A118" s="50" t="s">
        <v>171</v>
      </c>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row>
    <row r="119" spans="1:1024" ht="24" customHeight="1">
      <c r="A119" s="50" t="s">
        <v>172</v>
      </c>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row>
    <row r="120" spans="1:1024" ht="24" customHeight="1">
      <c r="A120" s="50" t="s">
        <v>173</v>
      </c>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row>
    <row r="121" spans="1:1024" ht="24" customHeight="1">
      <c r="A121" s="50" t="s">
        <v>174</v>
      </c>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row>
    <row r="122" spans="1:1024" ht="24" customHeight="1">
      <c r="A122" s="50" t="s">
        <v>175</v>
      </c>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row>
    <row r="123" spans="1:1024" ht="24" customHeight="1">
      <c r="A123" s="50" t="s">
        <v>176</v>
      </c>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row>
    <row r="124" spans="1:1024" ht="16.5" customHeight="1">
      <c r="A124" s="195" t="s">
        <v>2</v>
      </c>
      <c r="B124" s="196" t="s">
        <v>4</v>
      </c>
      <c r="C124" s="196" t="s">
        <v>177</v>
      </c>
      <c r="D124" s="196"/>
      <c r="E124" s="196"/>
      <c r="F124" s="196"/>
      <c r="G124" s="196"/>
      <c r="H124" s="196"/>
      <c r="I124" s="196"/>
      <c r="J124" s="196"/>
      <c r="K124" s="196"/>
      <c r="L124" s="196"/>
      <c r="M124" s="196"/>
      <c r="N124" s="195" t="s">
        <v>9</v>
      </c>
      <c r="O124" s="195"/>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row>
    <row r="125" spans="1:1024" ht="18" customHeight="1">
      <c r="A125" s="195"/>
      <c r="B125" s="196"/>
      <c r="C125" s="196" t="s">
        <v>3</v>
      </c>
      <c r="D125" s="195" t="s">
        <v>17</v>
      </c>
      <c r="E125" s="199" t="s">
        <v>11</v>
      </c>
      <c r="F125" s="196" t="s">
        <v>12</v>
      </c>
      <c r="G125" s="196"/>
      <c r="H125" s="196"/>
      <c r="I125" s="196" t="s">
        <v>13</v>
      </c>
      <c r="J125" s="196"/>
      <c r="K125" s="196"/>
      <c r="L125" s="196"/>
      <c r="M125" s="195" t="s">
        <v>14</v>
      </c>
      <c r="N125" s="195" t="s">
        <v>15</v>
      </c>
      <c r="O125" s="195" t="s">
        <v>14</v>
      </c>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row>
    <row r="126" spans="1:1024" ht="40.5" customHeight="1">
      <c r="A126" s="195"/>
      <c r="B126" s="196"/>
      <c r="C126" s="196"/>
      <c r="D126" s="195"/>
      <c r="E126" s="199"/>
      <c r="F126" s="6" t="s">
        <v>16</v>
      </c>
      <c r="G126" s="6" t="s">
        <v>17</v>
      </c>
      <c r="H126" s="7" t="s">
        <v>11</v>
      </c>
      <c r="I126" s="8" t="s">
        <v>18</v>
      </c>
      <c r="J126" s="6" t="s">
        <v>16</v>
      </c>
      <c r="K126" s="6" t="s">
        <v>17</v>
      </c>
      <c r="L126" s="51" t="s">
        <v>11</v>
      </c>
      <c r="M126" s="195"/>
      <c r="N126" s="195"/>
      <c r="O126" s="195"/>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row>
    <row r="127" spans="1:1024" ht="25.35" customHeight="1">
      <c r="A127" s="6" t="s">
        <v>152</v>
      </c>
      <c r="B127" s="52" t="s">
        <v>153</v>
      </c>
      <c r="C127" s="53">
        <v>190000</v>
      </c>
      <c r="D127" s="53">
        <v>14000</v>
      </c>
      <c r="E127" s="53">
        <v>176000</v>
      </c>
      <c r="F127" s="53">
        <v>180000</v>
      </c>
      <c r="G127" s="53">
        <v>10000</v>
      </c>
      <c r="H127" s="53">
        <v>170000</v>
      </c>
      <c r="I127" s="16"/>
      <c r="J127" s="53">
        <v>10000</v>
      </c>
      <c r="K127" s="53">
        <v>4000</v>
      </c>
      <c r="L127" s="53">
        <v>6000</v>
      </c>
      <c r="M127" s="16"/>
      <c r="N127" s="16"/>
      <c r="O127" s="16"/>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row>
    <row r="128" spans="1:1024" ht="25.35" customHeight="1">
      <c r="A128" s="16"/>
      <c r="B128" s="54" t="s">
        <v>178</v>
      </c>
      <c r="C128" s="53">
        <v>5000</v>
      </c>
      <c r="D128" s="53">
        <v>2000</v>
      </c>
      <c r="E128" s="53">
        <v>3000</v>
      </c>
      <c r="F128" s="53">
        <v>5000</v>
      </c>
      <c r="G128" s="53">
        <v>2000</v>
      </c>
      <c r="H128" s="53">
        <v>3000</v>
      </c>
      <c r="I128" s="16"/>
      <c r="J128" s="53"/>
      <c r="K128" s="53"/>
      <c r="L128" s="53"/>
      <c r="M128" s="16"/>
      <c r="N128" s="16"/>
      <c r="O128" s="16"/>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row>
    <row r="129" spans="1:1024" ht="25.35" customHeight="1">
      <c r="A129" s="16"/>
      <c r="B129" s="54" t="s">
        <v>179</v>
      </c>
      <c r="C129" s="53">
        <v>10000</v>
      </c>
      <c r="D129" s="53">
        <v>2000</v>
      </c>
      <c r="E129" s="53">
        <v>8000</v>
      </c>
      <c r="F129" s="16"/>
      <c r="G129" s="16"/>
      <c r="H129" s="16"/>
      <c r="I129" s="8" t="s">
        <v>180</v>
      </c>
      <c r="J129" s="53">
        <v>10000</v>
      </c>
      <c r="K129" s="53">
        <v>2000</v>
      </c>
      <c r="L129" s="53">
        <v>8000</v>
      </c>
      <c r="M129" s="16"/>
      <c r="N129" s="16"/>
      <c r="O129" s="16"/>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row>
  </sheetData>
  <protectedRanges>
    <protectedRange sqref="G10:O17 G19:O24 G26:O27 G29:O32 G34:O42 G44:O46 G48:O52 G54:O75 G83:O95 G97:O98 G100:O101 G76:G81 I76:L81 N76:O81 G102 I102:L102 N102:O102" name="範圍1"/>
    <protectedRange sqref="H76:H81" name="範圍1_1"/>
    <protectedRange sqref="M76:M81" name="範圍1_3"/>
    <protectedRange sqref="H102" name="範圍1_2"/>
    <protectedRange sqref="M102" name="範圍1_4"/>
  </protectedRanges>
  <mergeCells count="30">
    <mergeCell ref="I125:L125"/>
    <mergeCell ref="M125:M126"/>
    <mergeCell ref="N125:N126"/>
    <mergeCell ref="O125:O126"/>
    <mergeCell ref="A8:B8"/>
    <mergeCell ref="A96:B96"/>
    <mergeCell ref="A124:A126"/>
    <mergeCell ref="B124:B126"/>
    <mergeCell ref="C124:M124"/>
    <mergeCell ref="N124:O124"/>
    <mergeCell ref="C125:C126"/>
    <mergeCell ref="D125:D126"/>
    <mergeCell ref="E125:E126"/>
    <mergeCell ref="F125:H125"/>
    <mergeCell ref="A7:B7"/>
    <mergeCell ref="A1:O1"/>
    <mergeCell ref="A2:O2"/>
    <mergeCell ref="B3:N3"/>
    <mergeCell ref="A4:A6"/>
    <mergeCell ref="B4:B6"/>
    <mergeCell ref="C4:M4"/>
    <mergeCell ref="N4:O4"/>
    <mergeCell ref="C5:C6"/>
    <mergeCell ref="D5:D6"/>
    <mergeCell ref="E5:E6"/>
    <mergeCell ref="F5:H5"/>
    <mergeCell ref="I5:L5"/>
    <mergeCell ref="M5:M6"/>
    <mergeCell ref="N5:N6"/>
    <mergeCell ref="O5:O6"/>
  </mergeCells>
  <phoneticPr fontId="4" type="noConversion"/>
  <printOptions horizontalCentered="1"/>
  <pageMargins left="0.19685039370078702" right="0.19685039370078702" top="0.39370078740157516" bottom="0.39370078740157405" header="0.31496062992126012" footer="0.19685039370078702"/>
  <pageSetup paperSize="9" scale="59" pageOrder="overThenDown" orientation="landscape" r:id="rId1"/>
  <headerFooter alignWithMargins="0">
    <oddFooter>&amp;C&amp;"標楷體,Regular"&amp;10第&amp;P頁，共&amp;N頁</oddFooter>
  </headerFooter>
  <rowBreaks count="2" manualBreakCount="2">
    <brk id="45" max="14" man="1"/>
    <brk id="81"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W41"/>
  <sheetViews>
    <sheetView view="pageBreakPreview" zoomScale="80" zoomScaleNormal="100" zoomScaleSheetLayoutView="80" workbookViewId="0">
      <selection activeCell="A3" sqref="A3"/>
    </sheetView>
  </sheetViews>
  <sheetFormatPr defaultColWidth="8" defaultRowHeight="16.149999999999999" customHeight="1"/>
  <cols>
    <col min="1" max="1" width="14.5703125" style="55" customWidth="1"/>
    <col min="2" max="2" width="29.42578125" style="55" customWidth="1"/>
    <col min="3" max="3" width="28.5703125" style="55" customWidth="1"/>
    <col min="4" max="4" width="15.7109375" style="55" customWidth="1"/>
    <col min="5" max="5" width="25.140625" style="55" customWidth="1"/>
    <col min="6" max="7" width="17.28515625" style="55" bestFit="1" customWidth="1"/>
    <col min="8" max="8" width="20.5703125" style="55" bestFit="1" customWidth="1"/>
    <col min="9" max="9" width="15.5703125" style="55" bestFit="1" customWidth="1"/>
    <col min="10" max="10" width="15.85546875" style="55" bestFit="1" customWidth="1"/>
    <col min="11" max="257" width="8.42578125" style="55" customWidth="1"/>
    <col min="258" max="1024" width="8.42578125" style="3" customWidth="1"/>
    <col min="1025" max="1025" width="8" style="3" customWidth="1"/>
    <col min="1026" max="16384" width="8" style="3"/>
  </cols>
  <sheetData>
    <row r="1" spans="1:10" ht="35.450000000000003" customHeight="1">
      <c r="A1" s="202" t="s">
        <v>181</v>
      </c>
      <c r="B1" s="202"/>
      <c r="C1" s="202"/>
      <c r="D1" s="202"/>
      <c r="E1" s="202"/>
      <c r="F1" s="202"/>
      <c r="G1" s="202"/>
      <c r="H1" s="202"/>
      <c r="I1" s="202"/>
      <c r="J1" s="202"/>
    </row>
    <row r="2" spans="1:10" ht="22.15" customHeight="1">
      <c r="A2" s="202" t="s">
        <v>335</v>
      </c>
      <c r="B2" s="202"/>
      <c r="C2" s="202"/>
      <c r="D2" s="202"/>
      <c r="E2" s="202"/>
      <c r="F2" s="202"/>
      <c r="G2" s="202"/>
      <c r="H2" s="202"/>
      <c r="I2" s="202"/>
      <c r="J2" s="202"/>
    </row>
    <row r="3" spans="1:10" s="55" customFormat="1" ht="23.25" customHeight="1">
      <c r="A3" s="56" t="s">
        <v>182</v>
      </c>
      <c r="B3" s="57"/>
      <c r="C3" s="58"/>
      <c r="D3" s="203" t="s">
        <v>0</v>
      </c>
      <c r="E3" s="203"/>
      <c r="G3" s="58"/>
      <c r="H3" s="58"/>
      <c r="J3" s="59" t="s">
        <v>1</v>
      </c>
    </row>
    <row r="4" spans="1:10" s="60" customFormat="1" ht="19.5">
      <c r="A4" s="204" t="s">
        <v>183</v>
      </c>
      <c r="B4" s="204" t="s">
        <v>4</v>
      </c>
      <c r="C4" s="204" t="s">
        <v>184</v>
      </c>
      <c r="D4" s="204" t="s">
        <v>185</v>
      </c>
      <c r="E4" s="204" t="s">
        <v>186</v>
      </c>
      <c r="F4" s="204" t="s">
        <v>187</v>
      </c>
      <c r="G4" s="204"/>
      <c r="H4" s="204"/>
      <c r="I4" s="204" t="s">
        <v>188</v>
      </c>
      <c r="J4" s="204"/>
    </row>
    <row r="5" spans="1:10" s="60" customFormat="1" ht="55.5">
      <c r="A5" s="204"/>
      <c r="B5" s="204"/>
      <c r="C5" s="204"/>
      <c r="D5" s="204"/>
      <c r="E5" s="204"/>
      <c r="F5" s="61" t="s">
        <v>3</v>
      </c>
      <c r="G5" s="61" t="s">
        <v>189</v>
      </c>
      <c r="H5" s="61" t="s">
        <v>190</v>
      </c>
      <c r="I5" s="62" t="s">
        <v>191</v>
      </c>
      <c r="J5" s="62" t="s">
        <v>192</v>
      </c>
    </row>
    <row r="6" spans="1:10" s="65" customFormat="1" ht="28.15" customHeight="1">
      <c r="A6" s="201" t="s">
        <v>193</v>
      </c>
      <c r="B6" s="201"/>
      <c r="C6" s="201"/>
      <c r="D6" s="201"/>
      <c r="E6" s="201"/>
      <c r="F6" s="63">
        <f>F7+F38</f>
        <v>1506106</v>
      </c>
      <c r="G6" s="63">
        <f>G7+G38</f>
        <v>1149063</v>
      </c>
      <c r="H6" s="63">
        <f>H7+H38</f>
        <v>357043</v>
      </c>
      <c r="I6" s="64"/>
      <c r="J6" s="64"/>
    </row>
    <row r="7" spans="1:10" s="65" customFormat="1" ht="28.15" customHeight="1">
      <c r="A7" s="201" t="s">
        <v>194</v>
      </c>
      <c r="B7" s="201"/>
      <c r="C7" s="201"/>
      <c r="D7" s="201"/>
      <c r="E7" s="201"/>
      <c r="F7" s="66">
        <f>F8+F11+F23+F26+F28+F30+F32+F36</f>
        <v>1506106</v>
      </c>
      <c r="G7" s="66">
        <f t="shared" ref="G7:H7" si="0">G8+G11+G23+G26+G28+G30+G32+G36</f>
        <v>1149063</v>
      </c>
      <c r="H7" s="66">
        <f t="shared" si="0"/>
        <v>357043</v>
      </c>
      <c r="I7" s="67"/>
      <c r="J7" s="67"/>
    </row>
    <row r="8" spans="1:10" s="55" customFormat="1" ht="25.15" customHeight="1">
      <c r="A8" s="68" t="s">
        <v>195</v>
      </c>
      <c r="B8" s="69" t="s">
        <v>196</v>
      </c>
      <c r="C8" s="70"/>
      <c r="D8" s="70"/>
      <c r="E8" s="70"/>
      <c r="F8" s="71">
        <f>G8+H8</f>
        <v>449415</v>
      </c>
      <c r="G8" s="71">
        <f>SUM(G9:G10)</f>
        <v>206342</v>
      </c>
      <c r="H8" s="71">
        <f>SUM(H9:H10)</f>
        <v>243073</v>
      </c>
      <c r="I8" s="72"/>
      <c r="J8" s="72"/>
    </row>
    <row r="9" spans="1:10" s="55" customFormat="1" ht="66">
      <c r="A9" s="73" t="s">
        <v>197</v>
      </c>
      <c r="B9" s="74" t="s">
        <v>198</v>
      </c>
      <c r="C9" s="75" t="s">
        <v>199</v>
      </c>
      <c r="D9" s="76" t="s">
        <v>200</v>
      </c>
      <c r="E9" s="77" t="s">
        <v>201</v>
      </c>
      <c r="F9" s="78">
        <f t="shared" ref="F9:F38" si="1">G9+H9</f>
        <v>259723</v>
      </c>
      <c r="G9" s="79">
        <v>206342</v>
      </c>
      <c r="H9" s="78">
        <v>53381</v>
      </c>
      <c r="I9" s="80"/>
      <c r="J9" s="80"/>
    </row>
    <row r="10" spans="1:10" s="55" customFormat="1" ht="66">
      <c r="A10" s="73" t="s">
        <v>202</v>
      </c>
      <c r="B10" s="74" t="s">
        <v>203</v>
      </c>
      <c r="C10" s="75" t="s">
        <v>204</v>
      </c>
      <c r="D10" s="76" t="s">
        <v>205</v>
      </c>
      <c r="E10" s="77" t="s">
        <v>206</v>
      </c>
      <c r="F10" s="78">
        <f t="shared" si="1"/>
        <v>189692</v>
      </c>
      <c r="G10" s="78">
        <v>0</v>
      </c>
      <c r="H10" s="78">
        <v>189692</v>
      </c>
      <c r="I10" s="80"/>
      <c r="J10" s="80"/>
    </row>
    <row r="11" spans="1:10" s="55" customFormat="1" ht="25.15" customHeight="1">
      <c r="A11" s="81" t="s">
        <v>207</v>
      </c>
      <c r="B11" s="82" t="s">
        <v>208</v>
      </c>
      <c r="C11" s="83"/>
      <c r="D11" s="84" t="s">
        <v>209</v>
      </c>
      <c r="E11" s="70"/>
      <c r="F11" s="71">
        <f t="shared" si="1"/>
        <v>337990</v>
      </c>
      <c r="G11" s="85">
        <f>SUM(G12:G22)</f>
        <v>337990</v>
      </c>
      <c r="H11" s="85">
        <f>SUM(H12:H22)</f>
        <v>0</v>
      </c>
      <c r="I11" s="72"/>
      <c r="J11" s="72"/>
    </row>
    <row r="12" spans="1:10" s="91" customFormat="1" ht="82.5">
      <c r="A12" s="73" t="s">
        <v>210</v>
      </c>
      <c r="B12" s="74" t="s">
        <v>208</v>
      </c>
      <c r="C12" s="75" t="s">
        <v>211</v>
      </c>
      <c r="D12" s="86" t="s">
        <v>212</v>
      </c>
      <c r="E12" s="87" t="s">
        <v>213</v>
      </c>
      <c r="F12" s="78">
        <f t="shared" si="1"/>
        <v>19872</v>
      </c>
      <c r="G12" s="88">
        <v>19872</v>
      </c>
      <c r="H12" s="89">
        <v>0</v>
      </c>
      <c r="I12" s="90"/>
      <c r="J12" s="90"/>
    </row>
    <row r="13" spans="1:10" s="91" customFormat="1" ht="82.5">
      <c r="A13" s="73" t="s">
        <v>214</v>
      </c>
      <c r="B13" s="74" t="s">
        <v>208</v>
      </c>
      <c r="C13" s="75" t="s">
        <v>215</v>
      </c>
      <c r="D13" s="86" t="s">
        <v>216</v>
      </c>
      <c r="E13" s="87" t="s">
        <v>213</v>
      </c>
      <c r="F13" s="78">
        <f t="shared" si="1"/>
        <v>19617</v>
      </c>
      <c r="G13" s="88">
        <v>19617</v>
      </c>
      <c r="H13" s="89">
        <v>0</v>
      </c>
      <c r="I13" s="90"/>
      <c r="J13" s="90"/>
    </row>
    <row r="14" spans="1:10" s="91" customFormat="1" ht="82.5">
      <c r="A14" s="73" t="s">
        <v>217</v>
      </c>
      <c r="B14" s="74" t="s">
        <v>208</v>
      </c>
      <c r="C14" s="75" t="s">
        <v>218</v>
      </c>
      <c r="D14" s="86" t="s">
        <v>219</v>
      </c>
      <c r="E14" s="87" t="s">
        <v>213</v>
      </c>
      <c r="F14" s="78">
        <f t="shared" si="1"/>
        <v>14088</v>
      </c>
      <c r="G14" s="88">
        <v>14088</v>
      </c>
      <c r="H14" s="89">
        <v>0</v>
      </c>
      <c r="I14" s="90"/>
      <c r="J14" s="90"/>
    </row>
    <row r="15" spans="1:10" s="91" customFormat="1" ht="82.5">
      <c r="A15" s="73" t="s">
        <v>220</v>
      </c>
      <c r="B15" s="74" t="s">
        <v>208</v>
      </c>
      <c r="C15" s="75" t="s">
        <v>221</v>
      </c>
      <c r="D15" s="86" t="s">
        <v>222</v>
      </c>
      <c r="E15" s="87" t="s">
        <v>213</v>
      </c>
      <c r="F15" s="78">
        <f t="shared" si="1"/>
        <v>72612</v>
      </c>
      <c r="G15" s="88">
        <v>72612</v>
      </c>
      <c r="H15" s="89">
        <v>0</v>
      </c>
      <c r="I15" s="90"/>
      <c r="J15" s="90"/>
    </row>
    <row r="16" spans="1:10" s="91" customFormat="1" ht="82.5">
      <c r="A16" s="73" t="s">
        <v>223</v>
      </c>
      <c r="B16" s="74" t="s">
        <v>208</v>
      </c>
      <c r="C16" s="75" t="s">
        <v>224</v>
      </c>
      <c r="D16" s="86" t="s">
        <v>225</v>
      </c>
      <c r="E16" s="87" t="s">
        <v>213</v>
      </c>
      <c r="F16" s="78">
        <f t="shared" si="1"/>
        <v>55256</v>
      </c>
      <c r="G16" s="88">
        <v>55256</v>
      </c>
      <c r="H16" s="89">
        <v>0</v>
      </c>
      <c r="I16" s="90"/>
      <c r="J16" s="90"/>
    </row>
    <row r="17" spans="1:10" s="91" customFormat="1" ht="82.5">
      <c r="A17" s="73" t="s">
        <v>226</v>
      </c>
      <c r="B17" s="74" t="s">
        <v>208</v>
      </c>
      <c r="C17" s="75" t="s">
        <v>227</v>
      </c>
      <c r="D17" s="86" t="s">
        <v>228</v>
      </c>
      <c r="E17" s="87" t="s">
        <v>213</v>
      </c>
      <c r="F17" s="78">
        <f t="shared" si="1"/>
        <v>25717</v>
      </c>
      <c r="G17" s="88">
        <v>25717</v>
      </c>
      <c r="H17" s="89">
        <v>0</v>
      </c>
      <c r="I17" s="90"/>
      <c r="J17" s="90"/>
    </row>
    <row r="18" spans="1:10" s="91" customFormat="1" ht="82.5">
      <c r="A18" s="73" t="s">
        <v>229</v>
      </c>
      <c r="B18" s="74" t="s">
        <v>208</v>
      </c>
      <c r="C18" s="75" t="s">
        <v>230</v>
      </c>
      <c r="D18" s="86" t="s">
        <v>231</v>
      </c>
      <c r="E18" s="87" t="s">
        <v>213</v>
      </c>
      <c r="F18" s="78">
        <f t="shared" si="1"/>
        <v>43120</v>
      </c>
      <c r="G18" s="88">
        <v>43120</v>
      </c>
      <c r="H18" s="89">
        <v>0</v>
      </c>
      <c r="I18" s="90"/>
      <c r="J18" s="90"/>
    </row>
    <row r="19" spans="1:10" s="91" customFormat="1" ht="82.5">
      <c r="A19" s="73" t="s">
        <v>232</v>
      </c>
      <c r="B19" s="74" t="s">
        <v>208</v>
      </c>
      <c r="C19" s="75" t="s">
        <v>233</v>
      </c>
      <c r="D19" s="86" t="s">
        <v>234</v>
      </c>
      <c r="E19" s="87" t="s">
        <v>213</v>
      </c>
      <c r="F19" s="78">
        <f t="shared" si="1"/>
        <v>48990</v>
      </c>
      <c r="G19" s="88">
        <v>48990</v>
      </c>
      <c r="H19" s="89">
        <v>0</v>
      </c>
      <c r="I19" s="90"/>
      <c r="J19" s="90"/>
    </row>
    <row r="20" spans="1:10" s="91" customFormat="1" ht="82.5">
      <c r="A20" s="73" t="s">
        <v>235</v>
      </c>
      <c r="B20" s="74" t="s">
        <v>208</v>
      </c>
      <c r="C20" s="75" t="s">
        <v>236</v>
      </c>
      <c r="D20" s="86" t="s">
        <v>237</v>
      </c>
      <c r="E20" s="87" t="s">
        <v>213</v>
      </c>
      <c r="F20" s="78">
        <f t="shared" si="1"/>
        <v>31607</v>
      </c>
      <c r="G20" s="88">
        <v>31607</v>
      </c>
      <c r="H20" s="89">
        <v>0</v>
      </c>
      <c r="I20" s="90"/>
      <c r="J20" s="90"/>
    </row>
    <row r="21" spans="1:10" s="91" customFormat="1" ht="82.5">
      <c r="A21" s="73" t="s">
        <v>238</v>
      </c>
      <c r="B21" s="74" t="s">
        <v>208</v>
      </c>
      <c r="C21" s="75" t="s">
        <v>239</v>
      </c>
      <c r="D21" s="86" t="s">
        <v>240</v>
      </c>
      <c r="E21" s="87" t="s">
        <v>213</v>
      </c>
      <c r="F21" s="78">
        <f t="shared" si="1"/>
        <v>2969</v>
      </c>
      <c r="G21" s="88">
        <v>2969</v>
      </c>
      <c r="H21" s="89">
        <v>0</v>
      </c>
      <c r="I21" s="90"/>
      <c r="J21" s="90"/>
    </row>
    <row r="22" spans="1:10" s="91" customFormat="1" ht="82.5">
      <c r="A22" s="73" t="s">
        <v>241</v>
      </c>
      <c r="B22" s="74" t="s">
        <v>208</v>
      </c>
      <c r="C22" s="75" t="s">
        <v>242</v>
      </c>
      <c r="D22" s="86" t="s">
        <v>243</v>
      </c>
      <c r="E22" s="87" t="s">
        <v>213</v>
      </c>
      <c r="F22" s="78">
        <f t="shared" si="1"/>
        <v>4142</v>
      </c>
      <c r="G22" s="88">
        <v>4142</v>
      </c>
      <c r="H22" s="89">
        <v>0</v>
      </c>
      <c r="I22" s="90"/>
      <c r="J22" s="90"/>
    </row>
    <row r="23" spans="1:10" s="91" customFormat="1" ht="25.15" customHeight="1">
      <c r="A23" s="92" t="s">
        <v>244</v>
      </c>
      <c r="B23" s="69" t="s">
        <v>245</v>
      </c>
      <c r="C23" s="70"/>
      <c r="D23" s="70"/>
      <c r="E23" s="70"/>
      <c r="F23" s="71">
        <f t="shared" si="1"/>
        <v>135375</v>
      </c>
      <c r="G23" s="93">
        <f>SUM(G24:G25)</f>
        <v>135375</v>
      </c>
      <c r="H23" s="85">
        <f>SUM(H24:H25)</f>
        <v>0</v>
      </c>
      <c r="I23" s="93"/>
      <c r="J23" s="93"/>
    </row>
    <row r="24" spans="1:10" s="55" customFormat="1" ht="66">
      <c r="A24" s="94" t="s">
        <v>246</v>
      </c>
      <c r="B24" s="74" t="s">
        <v>247</v>
      </c>
      <c r="C24" s="75" t="s">
        <v>248</v>
      </c>
      <c r="D24" s="86" t="s">
        <v>200</v>
      </c>
      <c r="E24" s="87" t="s">
        <v>249</v>
      </c>
      <c r="F24" s="78">
        <f t="shared" si="1"/>
        <v>120948</v>
      </c>
      <c r="G24" s="79">
        <v>120948</v>
      </c>
      <c r="H24" s="89">
        <v>0</v>
      </c>
      <c r="I24" s="80"/>
      <c r="J24" s="80"/>
    </row>
    <row r="25" spans="1:10" s="55" customFormat="1" ht="49.5">
      <c r="A25" s="94" t="s">
        <v>250</v>
      </c>
      <c r="B25" s="74" t="s">
        <v>247</v>
      </c>
      <c r="C25" s="75" t="s">
        <v>251</v>
      </c>
      <c r="D25" s="86" t="s">
        <v>200</v>
      </c>
      <c r="E25" s="87" t="s">
        <v>252</v>
      </c>
      <c r="F25" s="78">
        <f t="shared" si="1"/>
        <v>14427</v>
      </c>
      <c r="G25" s="79">
        <v>14427</v>
      </c>
      <c r="H25" s="89">
        <v>0</v>
      </c>
      <c r="I25" s="80"/>
      <c r="J25" s="80"/>
    </row>
    <row r="26" spans="1:10" s="55" customFormat="1" ht="25.15" customHeight="1">
      <c r="A26" s="92" t="s">
        <v>253</v>
      </c>
      <c r="B26" s="69" t="s">
        <v>254</v>
      </c>
      <c r="C26" s="70"/>
      <c r="D26" s="70"/>
      <c r="E26" s="70"/>
      <c r="F26" s="71">
        <f t="shared" si="1"/>
        <v>30000</v>
      </c>
      <c r="G26" s="93">
        <f>SUM(G27)</f>
        <v>30000</v>
      </c>
      <c r="H26" s="85">
        <f>SUM(H27)</f>
        <v>0</v>
      </c>
      <c r="I26" s="70"/>
      <c r="J26" s="70"/>
    </row>
    <row r="27" spans="1:10" s="55" customFormat="1" ht="49.5">
      <c r="A27" s="94" t="s">
        <v>255</v>
      </c>
      <c r="B27" s="74" t="s">
        <v>256</v>
      </c>
      <c r="C27" s="75" t="s">
        <v>257</v>
      </c>
      <c r="D27" s="86" t="s">
        <v>200</v>
      </c>
      <c r="E27" s="87" t="s">
        <v>258</v>
      </c>
      <c r="F27" s="78">
        <f t="shared" si="1"/>
        <v>30000</v>
      </c>
      <c r="G27" s="79">
        <v>30000</v>
      </c>
      <c r="H27" s="78">
        <v>0</v>
      </c>
      <c r="I27" s="80"/>
      <c r="J27" s="80"/>
    </row>
    <row r="28" spans="1:10" ht="25.15" customHeight="1">
      <c r="A28" s="92" t="s">
        <v>259</v>
      </c>
      <c r="B28" s="69" t="s">
        <v>260</v>
      </c>
      <c r="C28" s="70"/>
      <c r="D28" s="70"/>
      <c r="E28" s="70"/>
      <c r="F28" s="71">
        <f t="shared" si="1"/>
        <v>310328</v>
      </c>
      <c r="G28" s="93">
        <f>SUM(G29)</f>
        <v>196358</v>
      </c>
      <c r="H28" s="93">
        <f>SUM(H29)</f>
        <v>113970</v>
      </c>
      <c r="I28" s="70"/>
      <c r="J28" s="70"/>
    </row>
    <row r="29" spans="1:10" s="55" customFormat="1" ht="49.5">
      <c r="A29" s="94" t="s">
        <v>259</v>
      </c>
      <c r="B29" s="74" t="s">
        <v>261</v>
      </c>
      <c r="C29" s="75" t="s">
        <v>262</v>
      </c>
      <c r="D29" s="86" t="s">
        <v>209</v>
      </c>
      <c r="E29" s="95"/>
      <c r="F29" s="78">
        <f t="shared" si="1"/>
        <v>310328</v>
      </c>
      <c r="G29" s="79">
        <v>196358</v>
      </c>
      <c r="H29" s="78">
        <v>113970</v>
      </c>
      <c r="I29" s="80"/>
      <c r="J29" s="80"/>
    </row>
    <row r="30" spans="1:10" ht="28.15" customHeight="1">
      <c r="A30" s="92" t="s">
        <v>263</v>
      </c>
      <c r="B30" s="69" t="s">
        <v>264</v>
      </c>
      <c r="C30" s="70"/>
      <c r="D30" s="70"/>
      <c r="E30" s="70"/>
      <c r="F30" s="71">
        <f t="shared" si="1"/>
        <v>143536</v>
      </c>
      <c r="G30" s="93">
        <f>SUM(G31)</f>
        <v>143536</v>
      </c>
      <c r="H30" s="85">
        <f>SUM(H31)</f>
        <v>0</v>
      </c>
      <c r="I30" s="70"/>
      <c r="J30" s="70"/>
    </row>
    <row r="31" spans="1:10" s="55" customFormat="1" ht="33">
      <c r="A31" s="94" t="s">
        <v>263</v>
      </c>
      <c r="B31" s="74" t="s">
        <v>265</v>
      </c>
      <c r="C31" s="75" t="s">
        <v>266</v>
      </c>
      <c r="D31" s="86" t="s">
        <v>209</v>
      </c>
      <c r="E31" s="95"/>
      <c r="F31" s="78">
        <f t="shared" si="1"/>
        <v>143536</v>
      </c>
      <c r="G31" s="79">
        <v>143536</v>
      </c>
      <c r="H31" s="78">
        <v>0</v>
      </c>
      <c r="I31" s="80"/>
      <c r="J31" s="80"/>
    </row>
    <row r="32" spans="1:10" ht="33" customHeight="1">
      <c r="A32" s="92" t="s">
        <v>267</v>
      </c>
      <c r="B32" s="69" t="s">
        <v>268</v>
      </c>
      <c r="C32" s="70"/>
      <c r="D32" s="96"/>
      <c r="E32" s="70"/>
      <c r="F32" s="71">
        <f t="shared" si="1"/>
        <v>34395</v>
      </c>
      <c r="G32" s="93">
        <f>SUM(G33:G35)</f>
        <v>34395</v>
      </c>
      <c r="H32" s="85">
        <f>SUM(H33:H35)</f>
        <v>0</v>
      </c>
      <c r="I32" s="70"/>
      <c r="J32" s="70"/>
    </row>
    <row r="33" spans="1:10" s="55" customFormat="1" ht="49.5">
      <c r="A33" s="94" t="s">
        <v>269</v>
      </c>
      <c r="B33" s="74" t="s">
        <v>270</v>
      </c>
      <c r="C33" s="75" t="s">
        <v>271</v>
      </c>
      <c r="D33" s="75" t="s">
        <v>272</v>
      </c>
      <c r="E33" s="95"/>
      <c r="F33" s="78">
        <f t="shared" si="1"/>
        <v>1479</v>
      </c>
      <c r="G33" s="79">
        <v>1479</v>
      </c>
      <c r="H33" s="78">
        <v>0</v>
      </c>
      <c r="I33" s="80"/>
      <c r="J33" s="80"/>
    </row>
    <row r="34" spans="1:10" s="55" customFormat="1" ht="49.5">
      <c r="A34" s="94" t="s">
        <v>273</v>
      </c>
      <c r="B34" s="74" t="s">
        <v>270</v>
      </c>
      <c r="C34" s="75" t="s">
        <v>271</v>
      </c>
      <c r="D34" s="97" t="s">
        <v>200</v>
      </c>
      <c r="E34" s="87" t="s">
        <v>274</v>
      </c>
      <c r="F34" s="78">
        <f t="shared" si="1"/>
        <v>5367</v>
      </c>
      <c r="G34" s="79">
        <v>5367</v>
      </c>
      <c r="H34" s="78">
        <v>0</v>
      </c>
      <c r="I34" s="80"/>
      <c r="J34" s="80"/>
    </row>
    <row r="35" spans="1:10" s="55" customFormat="1" ht="49.5">
      <c r="A35" s="98" t="s">
        <v>275</v>
      </c>
      <c r="B35" s="99" t="s">
        <v>270</v>
      </c>
      <c r="C35" s="97" t="s">
        <v>276</v>
      </c>
      <c r="D35" s="97" t="s">
        <v>200</v>
      </c>
      <c r="E35" s="100" t="s">
        <v>277</v>
      </c>
      <c r="F35" s="78">
        <f t="shared" si="1"/>
        <v>27549</v>
      </c>
      <c r="G35" s="101">
        <v>27549</v>
      </c>
      <c r="H35" s="78">
        <v>0</v>
      </c>
      <c r="I35" s="102"/>
      <c r="J35" s="102"/>
    </row>
    <row r="36" spans="1:10" s="55" customFormat="1" ht="36" customHeight="1">
      <c r="A36" s="103" t="s">
        <v>278</v>
      </c>
      <c r="B36" s="104" t="s">
        <v>279</v>
      </c>
      <c r="C36" s="105"/>
      <c r="D36" s="105"/>
      <c r="E36" s="105"/>
      <c r="F36" s="106">
        <f t="shared" si="1"/>
        <v>65067</v>
      </c>
      <c r="G36" s="107">
        <f>SUM(G37:G38)</f>
        <v>65067</v>
      </c>
      <c r="H36" s="108">
        <f>SUM(H37:H38)</f>
        <v>0</v>
      </c>
      <c r="I36" s="107"/>
      <c r="J36" s="107"/>
    </row>
    <row r="37" spans="1:10" s="55" customFormat="1" ht="50.25" thickBot="1">
      <c r="A37" s="109" t="s">
        <v>278</v>
      </c>
      <c r="B37" s="110" t="s">
        <v>279</v>
      </c>
      <c r="C37" s="111" t="s">
        <v>279</v>
      </c>
      <c r="D37" s="112" t="s">
        <v>205</v>
      </c>
      <c r="E37" s="113" t="s">
        <v>280</v>
      </c>
      <c r="F37" s="114">
        <f t="shared" si="1"/>
        <v>65067</v>
      </c>
      <c r="G37" s="115">
        <v>65067</v>
      </c>
      <c r="H37" s="116">
        <v>0</v>
      </c>
      <c r="I37" s="117"/>
      <c r="J37" s="117"/>
    </row>
    <row r="38" spans="1:10" s="55" customFormat="1" ht="34.9" customHeight="1" thickTop="1">
      <c r="A38" s="118" t="s">
        <v>281</v>
      </c>
      <c r="B38" s="119" t="s">
        <v>282</v>
      </c>
      <c r="C38" s="120"/>
      <c r="D38" s="121"/>
      <c r="E38" s="122"/>
      <c r="F38" s="123">
        <f t="shared" si="1"/>
        <v>0</v>
      </c>
      <c r="G38" s="124">
        <v>0</v>
      </c>
      <c r="H38" s="125">
        <v>0</v>
      </c>
      <c r="I38" s="126"/>
      <c r="J38" s="126"/>
    </row>
    <row r="39" spans="1:10" ht="25.5" customHeight="1">
      <c r="A39" s="127" t="s">
        <v>283</v>
      </c>
      <c r="B39" s="128"/>
      <c r="C39" s="129"/>
      <c r="D39" s="129" t="s">
        <v>284</v>
      </c>
      <c r="E39" s="129"/>
      <c r="F39" s="129"/>
      <c r="G39" s="129"/>
      <c r="H39" s="130" t="s">
        <v>285</v>
      </c>
      <c r="I39" s="129"/>
      <c r="J39" s="129"/>
    </row>
    <row r="40" spans="1:10" s="55" customFormat="1" ht="16.149999999999999" customHeight="1">
      <c r="A40" s="1" t="s">
        <v>286</v>
      </c>
    </row>
    <row r="41" spans="1:10" s="55" customFormat="1" ht="16.149999999999999" customHeight="1">
      <c r="A41" s="1" t="s">
        <v>287</v>
      </c>
    </row>
  </sheetData>
  <mergeCells count="12">
    <mergeCell ref="A6:E6"/>
    <mergeCell ref="A7:E7"/>
    <mergeCell ref="A1:J1"/>
    <mergeCell ref="A2:J2"/>
    <mergeCell ref="D3:E3"/>
    <mergeCell ref="A4:A5"/>
    <mergeCell ref="B4:B5"/>
    <mergeCell ref="C4:C5"/>
    <mergeCell ref="D4:D5"/>
    <mergeCell ref="E4:E5"/>
    <mergeCell ref="F4:H4"/>
    <mergeCell ref="I4:J4"/>
  </mergeCells>
  <phoneticPr fontId="4" type="noConversion"/>
  <printOptions horizontalCentered="1"/>
  <pageMargins left="0.19685039370078741" right="0.19685039370078741" top="0.19685039370078741" bottom="0.39370078740157483" header="0.19685039370078741" footer="0.19685039370078741"/>
  <pageSetup paperSize="9" scale="78" fitToWidth="0" fitToHeight="0" pageOrder="overThenDown" orientation="landscape" r:id="rId1"/>
  <headerFooter alignWithMargins="0">
    <oddFooter>&amp;C&amp;"標楷體,標準"第&amp;P頁，共&amp;N頁</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E22" sqref="E22"/>
    </sheetView>
  </sheetViews>
  <sheetFormatPr defaultRowHeight="15.75"/>
  <cols>
    <col min="1" max="1" width="9.28515625" style="174" customWidth="1"/>
    <col min="2" max="2" width="18.7109375" style="174" customWidth="1"/>
    <col min="3" max="3" width="15" style="174" customWidth="1"/>
    <col min="4" max="4" width="37.140625" style="174" customWidth="1"/>
    <col min="5" max="5" width="9.7109375" style="174" customWidth="1"/>
    <col min="6" max="7" width="8.5703125" style="174" customWidth="1"/>
    <col min="8" max="8" width="7.28515625" style="174" customWidth="1"/>
    <col min="9" max="11" width="8" style="174" customWidth="1"/>
    <col min="12" max="12" width="10.7109375" style="174" customWidth="1"/>
    <col min="13" max="13" width="9.140625" style="174" customWidth="1"/>
    <col min="14" max="256" width="9.140625" style="174"/>
    <col min="257" max="257" width="9.28515625" style="174" customWidth="1"/>
    <col min="258" max="258" width="18.7109375" style="174" customWidth="1"/>
    <col min="259" max="259" width="15" style="174" customWidth="1"/>
    <col min="260" max="260" width="37.140625" style="174" customWidth="1"/>
    <col min="261" max="261" width="9.7109375" style="174" customWidth="1"/>
    <col min="262" max="263" width="8.5703125" style="174" customWidth="1"/>
    <col min="264" max="264" width="7.28515625" style="174" customWidth="1"/>
    <col min="265" max="267" width="8" style="174" customWidth="1"/>
    <col min="268" max="268" width="10.7109375" style="174" customWidth="1"/>
    <col min="269" max="269" width="9.140625" style="174" customWidth="1"/>
    <col min="270" max="512" width="9.140625" style="174"/>
    <col min="513" max="513" width="9.28515625" style="174" customWidth="1"/>
    <col min="514" max="514" width="18.7109375" style="174" customWidth="1"/>
    <col min="515" max="515" width="15" style="174" customWidth="1"/>
    <col min="516" max="516" width="37.140625" style="174" customWidth="1"/>
    <col min="517" max="517" width="9.7109375" style="174" customWidth="1"/>
    <col min="518" max="519" width="8.5703125" style="174" customWidth="1"/>
    <col min="520" max="520" width="7.28515625" style="174" customWidth="1"/>
    <col min="521" max="523" width="8" style="174" customWidth="1"/>
    <col min="524" max="524" width="10.7109375" style="174" customWidth="1"/>
    <col min="525" max="525" width="9.140625" style="174" customWidth="1"/>
    <col min="526" max="768" width="9.140625" style="174"/>
    <col min="769" max="769" width="9.28515625" style="174" customWidth="1"/>
    <col min="770" max="770" width="18.7109375" style="174" customWidth="1"/>
    <col min="771" max="771" width="15" style="174" customWidth="1"/>
    <col min="772" max="772" width="37.140625" style="174" customWidth="1"/>
    <col min="773" max="773" width="9.7109375" style="174" customWidth="1"/>
    <col min="774" max="775" width="8.5703125" style="174" customWidth="1"/>
    <col min="776" max="776" width="7.28515625" style="174" customWidth="1"/>
    <col min="777" max="779" width="8" style="174" customWidth="1"/>
    <col min="780" max="780" width="10.7109375" style="174" customWidth="1"/>
    <col min="781" max="781" width="9.140625" style="174" customWidth="1"/>
    <col min="782" max="1024" width="9.140625" style="174"/>
    <col min="1025" max="1025" width="9.28515625" style="174" customWidth="1"/>
    <col min="1026" max="1026" width="18.7109375" style="174" customWidth="1"/>
    <col min="1027" max="1027" width="15" style="174" customWidth="1"/>
    <col min="1028" max="1028" width="37.140625" style="174" customWidth="1"/>
    <col min="1029" max="1029" width="9.7109375" style="174" customWidth="1"/>
    <col min="1030" max="1031" width="8.5703125" style="174" customWidth="1"/>
    <col min="1032" max="1032" width="7.28515625" style="174" customWidth="1"/>
    <col min="1033" max="1035" width="8" style="174" customWidth="1"/>
    <col min="1036" max="1036" width="10.7109375" style="174" customWidth="1"/>
    <col min="1037" max="1037" width="9.140625" style="174" customWidth="1"/>
    <col min="1038" max="1280" width="9.140625" style="174"/>
    <col min="1281" max="1281" width="9.28515625" style="174" customWidth="1"/>
    <col min="1282" max="1282" width="18.7109375" style="174" customWidth="1"/>
    <col min="1283" max="1283" width="15" style="174" customWidth="1"/>
    <col min="1284" max="1284" width="37.140625" style="174" customWidth="1"/>
    <col min="1285" max="1285" width="9.7109375" style="174" customWidth="1"/>
    <col min="1286" max="1287" width="8.5703125" style="174" customWidth="1"/>
    <col min="1288" max="1288" width="7.28515625" style="174" customWidth="1"/>
    <col min="1289" max="1291" width="8" style="174" customWidth="1"/>
    <col min="1292" max="1292" width="10.7109375" style="174" customWidth="1"/>
    <col min="1293" max="1293" width="9.140625" style="174" customWidth="1"/>
    <col min="1294" max="1536" width="9.140625" style="174"/>
    <col min="1537" max="1537" width="9.28515625" style="174" customWidth="1"/>
    <col min="1538" max="1538" width="18.7109375" style="174" customWidth="1"/>
    <col min="1539" max="1539" width="15" style="174" customWidth="1"/>
    <col min="1540" max="1540" width="37.140625" style="174" customWidth="1"/>
    <col min="1541" max="1541" width="9.7109375" style="174" customWidth="1"/>
    <col min="1542" max="1543" width="8.5703125" style="174" customWidth="1"/>
    <col min="1544" max="1544" width="7.28515625" style="174" customWidth="1"/>
    <col min="1545" max="1547" width="8" style="174" customWidth="1"/>
    <col min="1548" max="1548" width="10.7109375" style="174" customWidth="1"/>
    <col min="1549" max="1549" width="9.140625" style="174" customWidth="1"/>
    <col min="1550" max="1792" width="9.140625" style="174"/>
    <col min="1793" max="1793" width="9.28515625" style="174" customWidth="1"/>
    <col min="1794" max="1794" width="18.7109375" style="174" customWidth="1"/>
    <col min="1795" max="1795" width="15" style="174" customWidth="1"/>
    <col min="1796" max="1796" width="37.140625" style="174" customWidth="1"/>
    <col min="1797" max="1797" width="9.7109375" style="174" customWidth="1"/>
    <col min="1798" max="1799" width="8.5703125" style="174" customWidth="1"/>
    <col min="1800" max="1800" width="7.28515625" style="174" customWidth="1"/>
    <col min="1801" max="1803" width="8" style="174" customWidth="1"/>
    <col min="1804" max="1804" width="10.7109375" style="174" customWidth="1"/>
    <col min="1805" max="1805" width="9.140625" style="174" customWidth="1"/>
    <col min="1806" max="2048" width="9.140625" style="174"/>
    <col min="2049" max="2049" width="9.28515625" style="174" customWidth="1"/>
    <col min="2050" max="2050" width="18.7109375" style="174" customWidth="1"/>
    <col min="2051" max="2051" width="15" style="174" customWidth="1"/>
    <col min="2052" max="2052" width="37.140625" style="174" customWidth="1"/>
    <col min="2053" max="2053" width="9.7109375" style="174" customWidth="1"/>
    <col min="2054" max="2055" width="8.5703125" style="174" customWidth="1"/>
    <col min="2056" max="2056" width="7.28515625" style="174" customWidth="1"/>
    <col min="2057" max="2059" width="8" style="174" customWidth="1"/>
    <col min="2060" max="2060" width="10.7109375" style="174" customWidth="1"/>
    <col min="2061" max="2061" width="9.140625" style="174" customWidth="1"/>
    <col min="2062" max="2304" width="9.140625" style="174"/>
    <col min="2305" max="2305" width="9.28515625" style="174" customWidth="1"/>
    <col min="2306" max="2306" width="18.7109375" style="174" customWidth="1"/>
    <col min="2307" max="2307" width="15" style="174" customWidth="1"/>
    <col min="2308" max="2308" width="37.140625" style="174" customWidth="1"/>
    <col min="2309" max="2309" width="9.7109375" style="174" customWidth="1"/>
    <col min="2310" max="2311" width="8.5703125" style="174" customWidth="1"/>
    <col min="2312" max="2312" width="7.28515625" style="174" customWidth="1"/>
    <col min="2313" max="2315" width="8" style="174" customWidth="1"/>
    <col min="2316" max="2316" width="10.7109375" style="174" customWidth="1"/>
    <col min="2317" max="2317" width="9.140625" style="174" customWidth="1"/>
    <col min="2318" max="2560" width="9.140625" style="174"/>
    <col min="2561" max="2561" width="9.28515625" style="174" customWidth="1"/>
    <col min="2562" max="2562" width="18.7109375" style="174" customWidth="1"/>
    <col min="2563" max="2563" width="15" style="174" customWidth="1"/>
    <col min="2564" max="2564" width="37.140625" style="174" customWidth="1"/>
    <col min="2565" max="2565" width="9.7109375" style="174" customWidth="1"/>
    <col min="2566" max="2567" width="8.5703125" style="174" customWidth="1"/>
    <col min="2568" max="2568" width="7.28515625" style="174" customWidth="1"/>
    <col min="2569" max="2571" width="8" style="174" customWidth="1"/>
    <col min="2572" max="2572" width="10.7109375" style="174" customWidth="1"/>
    <col min="2573" max="2573" width="9.140625" style="174" customWidth="1"/>
    <col min="2574" max="2816" width="9.140625" style="174"/>
    <col min="2817" max="2817" width="9.28515625" style="174" customWidth="1"/>
    <col min="2818" max="2818" width="18.7109375" style="174" customWidth="1"/>
    <col min="2819" max="2819" width="15" style="174" customWidth="1"/>
    <col min="2820" max="2820" width="37.140625" style="174" customWidth="1"/>
    <col min="2821" max="2821" width="9.7109375" style="174" customWidth="1"/>
    <col min="2822" max="2823" width="8.5703125" style="174" customWidth="1"/>
    <col min="2824" max="2824" width="7.28515625" style="174" customWidth="1"/>
    <col min="2825" max="2827" width="8" style="174" customWidth="1"/>
    <col min="2828" max="2828" width="10.7109375" style="174" customWidth="1"/>
    <col min="2829" max="2829" width="9.140625" style="174" customWidth="1"/>
    <col min="2830" max="3072" width="9.140625" style="174"/>
    <col min="3073" max="3073" width="9.28515625" style="174" customWidth="1"/>
    <col min="3074" max="3074" width="18.7109375" style="174" customWidth="1"/>
    <col min="3075" max="3075" width="15" style="174" customWidth="1"/>
    <col min="3076" max="3076" width="37.140625" style="174" customWidth="1"/>
    <col min="3077" max="3077" width="9.7109375" style="174" customWidth="1"/>
    <col min="3078" max="3079" width="8.5703125" style="174" customWidth="1"/>
    <col min="3080" max="3080" width="7.28515625" style="174" customWidth="1"/>
    <col min="3081" max="3083" width="8" style="174" customWidth="1"/>
    <col min="3084" max="3084" width="10.7109375" style="174" customWidth="1"/>
    <col min="3085" max="3085" width="9.140625" style="174" customWidth="1"/>
    <col min="3086" max="3328" width="9.140625" style="174"/>
    <col min="3329" max="3329" width="9.28515625" style="174" customWidth="1"/>
    <col min="3330" max="3330" width="18.7109375" style="174" customWidth="1"/>
    <col min="3331" max="3331" width="15" style="174" customWidth="1"/>
    <col min="3332" max="3332" width="37.140625" style="174" customWidth="1"/>
    <col min="3333" max="3333" width="9.7109375" style="174" customWidth="1"/>
    <col min="3334" max="3335" width="8.5703125" style="174" customWidth="1"/>
    <col min="3336" max="3336" width="7.28515625" style="174" customWidth="1"/>
    <col min="3337" max="3339" width="8" style="174" customWidth="1"/>
    <col min="3340" max="3340" width="10.7109375" style="174" customWidth="1"/>
    <col min="3341" max="3341" width="9.140625" style="174" customWidth="1"/>
    <col min="3342" max="3584" width="9.140625" style="174"/>
    <col min="3585" max="3585" width="9.28515625" style="174" customWidth="1"/>
    <col min="3586" max="3586" width="18.7109375" style="174" customWidth="1"/>
    <col min="3587" max="3587" width="15" style="174" customWidth="1"/>
    <col min="3588" max="3588" width="37.140625" style="174" customWidth="1"/>
    <col min="3589" max="3589" width="9.7109375" style="174" customWidth="1"/>
    <col min="3590" max="3591" width="8.5703125" style="174" customWidth="1"/>
    <col min="3592" max="3592" width="7.28515625" style="174" customWidth="1"/>
    <col min="3593" max="3595" width="8" style="174" customWidth="1"/>
    <col min="3596" max="3596" width="10.7109375" style="174" customWidth="1"/>
    <col min="3597" max="3597" width="9.140625" style="174" customWidth="1"/>
    <col min="3598" max="3840" width="9.140625" style="174"/>
    <col min="3841" max="3841" width="9.28515625" style="174" customWidth="1"/>
    <col min="3842" max="3842" width="18.7109375" style="174" customWidth="1"/>
    <col min="3843" max="3843" width="15" style="174" customWidth="1"/>
    <col min="3844" max="3844" width="37.140625" style="174" customWidth="1"/>
    <col min="3845" max="3845" width="9.7109375" style="174" customWidth="1"/>
    <col min="3846" max="3847" width="8.5703125" style="174" customWidth="1"/>
    <col min="3848" max="3848" width="7.28515625" style="174" customWidth="1"/>
    <col min="3849" max="3851" width="8" style="174" customWidth="1"/>
    <col min="3852" max="3852" width="10.7109375" style="174" customWidth="1"/>
    <col min="3853" max="3853" width="9.140625" style="174" customWidth="1"/>
    <col min="3854" max="4096" width="9.140625" style="174"/>
    <col min="4097" max="4097" width="9.28515625" style="174" customWidth="1"/>
    <col min="4098" max="4098" width="18.7109375" style="174" customWidth="1"/>
    <col min="4099" max="4099" width="15" style="174" customWidth="1"/>
    <col min="4100" max="4100" width="37.140625" style="174" customWidth="1"/>
    <col min="4101" max="4101" width="9.7109375" style="174" customWidth="1"/>
    <col min="4102" max="4103" width="8.5703125" style="174" customWidth="1"/>
    <col min="4104" max="4104" width="7.28515625" style="174" customWidth="1"/>
    <col min="4105" max="4107" width="8" style="174" customWidth="1"/>
    <col min="4108" max="4108" width="10.7109375" style="174" customWidth="1"/>
    <col min="4109" max="4109" width="9.140625" style="174" customWidth="1"/>
    <col min="4110" max="4352" width="9.140625" style="174"/>
    <col min="4353" max="4353" width="9.28515625" style="174" customWidth="1"/>
    <col min="4354" max="4354" width="18.7109375" style="174" customWidth="1"/>
    <col min="4355" max="4355" width="15" style="174" customWidth="1"/>
    <col min="4356" max="4356" width="37.140625" style="174" customWidth="1"/>
    <col min="4357" max="4357" width="9.7109375" style="174" customWidth="1"/>
    <col min="4358" max="4359" width="8.5703125" style="174" customWidth="1"/>
    <col min="4360" max="4360" width="7.28515625" style="174" customWidth="1"/>
    <col min="4361" max="4363" width="8" style="174" customWidth="1"/>
    <col min="4364" max="4364" width="10.7109375" style="174" customWidth="1"/>
    <col min="4365" max="4365" width="9.140625" style="174" customWidth="1"/>
    <col min="4366" max="4608" width="9.140625" style="174"/>
    <col min="4609" max="4609" width="9.28515625" style="174" customWidth="1"/>
    <col min="4610" max="4610" width="18.7109375" style="174" customWidth="1"/>
    <col min="4611" max="4611" width="15" style="174" customWidth="1"/>
    <col min="4612" max="4612" width="37.140625" style="174" customWidth="1"/>
    <col min="4613" max="4613" width="9.7109375" style="174" customWidth="1"/>
    <col min="4614" max="4615" width="8.5703125" style="174" customWidth="1"/>
    <col min="4616" max="4616" width="7.28515625" style="174" customWidth="1"/>
    <col min="4617" max="4619" width="8" style="174" customWidth="1"/>
    <col min="4620" max="4620" width="10.7109375" style="174" customWidth="1"/>
    <col min="4621" max="4621" width="9.140625" style="174" customWidth="1"/>
    <col min="4622" max="4864" width="9.140625" style="174"/>
    <col min="4865" max="4865" width="9.28515625" style="174" customWidth="1"/>
    <col min="4866" max="4866" width="18.7109375" style="174" customWidth="1"/>
    <col min="4867" max="4867" width="15" style="174" customWidth="1"/>
    <col min="4868" max="4868" width="37.140625" style="174" customWidth="1"/>
    <col min="4869" max="4869" width="9.7109375" style="174" customWidth="1"/>
    <col min="4870" max="4871" width="8.5703125" style="174" customWidth="1"/>
    <col min="4872" max="4872" width="7.28515625" style="174" customWidth="1"/>
    <col min="4873" max="4875" width="8" style="174" customWidth="1"/>
    <col min="4876" max="4876" width="10.7109375" style="174" customWidth="1"/>
    <col min="4877" max="4877" width="9.140625" style="174" customWidth="1"/>
    <col min="4878" max="5120" width="9.140625" style="174"/>
    <col min="5121" max="5121" width="9.28515625" style="174" customWidth="1"/>
    <col min="5122" max="5122" width="18.7109375" style="174" customWidth="1"/>
    <col min="5123" max="5123" width="15" style="174" customWidth="1"/>
    <col min="5124" max="5124" width="37.140625" style="174" customWidth="1"/>
    <col min="5125" max="5125" width="9.7109375" style="174" customWidth="1"/>
    <col min="5126" max="5127" width="8.5703125" style="174" customWidth="1"/>
    <col min="5128" max="5128" width="7.28515625" style="174" customWidth="1"/>
    <col min="5129" max="5131" width="8" style="174" customWidth="1"/>
    <col min="5132" max="5132" width="10.7109375" style="174" customWidth="1"/>
    <col min="5133" max="5133" width="9.140625" style="174" customWidth="1"/>
    <col min="5134" max="5376" width="9.140625" style="174"/>
    <col min="5377" max="5377" width="9.28515625" style="174" customWidth="1"/>
    <col min="5378" max="5378" width="18.7109375" style="174" customWidth="1"/>
    <col min="5379" max="5379" width="15" style="174" customWidth="1"/>
    <col min="5380" max="5380" width="37.140625" style="174" customWidth="1"/>
    <col min="5381" max="5381" width="9.7109375" style="174" customWidth="1"/>
    <col min="5382" max="5383" width="8.5703125" style="174" customWidth="1"/>
    <col min="5384" max="5384" width="7.28515625" style="174" customWidth="1"/>
    <col min="5385" max="5387" width="8" style="174" customWidth="1"/>
    <col min="5388" max="5388" width="10.7109375" style="174" customWidth="1"/>
    <col min="5389" max="5389" width="9.140625" style="174" customWidth="1"/>
    <col min="5390" max="5632" width="9.140625" style="174"/>
    <col min="5633" max="5633" width="9.28515625" style="174" customWidth="1"/>
    <col min="5634" max="5634" width="18.7109375" style="174" customWidth="1"/>
    <col min="5635" max="5635" width="15" style="174" customWidth="1"/>
    <col min="5636" max="5636" width="37.140625" style="174" customWidth="1"/>
    <col min="5637" max="5637" width="9.7109375" style="174" customWidth="1"/>
    <col min="5638" max="5639" width="8.5703125" style="174" customWidth="1"/>
    <col min="5640" max="5640" width="7.28515625" style="174" customWidth="1"/>
    <col min="5641" max="5643" width="8" style="174" customWidth="1"/>
    <col min="5644" max="5644" width="10.7109375" style="174" customWidth="1"/>
    <col min="5645" max="5645" width="9.140625" style="174" customWidth="1"/>
    <col min="5646" max="5888" width="9.140625" style="174"/>
    <col min="5889" max="5889" width="9.28515625" style="174" customWidth="1"/>
    <col min="5890" max="5890" width="18.7109375" style="174" customWidth="1"/>
    <col min="5891" max="5891" width="15" style="174" customWidth="1"/>
    <col min="5892" max="5892" width="37.140625" style="174" customWidth="1"/>
    <col min="5893" max="5893" width="9.7109375" style="174" customWidth="1"/>
    <col min="5894" max="5895" width="8.5703125" style="174" customWidth="1"/>
    <col min="5896" max="5896" width="7.28515625" style="174" customWidth="1"/>
    <col min="5897" max="5899" width="8" style="174" customWidth="1"/>
    <col min="5900" max="5900" width="10.7109375" style="174" customWidth="1"/>
    <col min="5901" max="5901" width="9.140625" style="174" customWidth="1"/>
    <col min="5902" max="6144" width="9.140625" style="174"/>
    <col min="6145" max="6145" width="9.28515625" style="174" customWidth="1"/>
    <col min="6146" max="6146" width="18.7109375" style="174" customWidth="1"/>
    <col min="6147" max="6147" width="15" style="174" customWidth="1"/>
    <col min="6148" max="6148" width="37.140625" style="174" customWidth="1"/>
    <col min="6149" max="6149" width="9.7109375" style="174" customWidth="1"/>
    <col min="6150" max="6151" width="8.5703125" style="174" customWidth="1"/>
    <col min="6152" max="6152" width="7.28515625" style="174" customWidth="1"/>
    <col min="6153" max="6155" width="8" style="174" customWidth="1"/>
    <col min="6156" max="6156" width="10.7109375" style="174" customWidth="1"/>
    <col min="6157" max="6157" width="9.140625" style="174" customWidth="1"/>
    <col min="6158" max="6400" width="9.140625" style="174"/>
    <col min="6401" max="6401" width="9.28515625" style="174" customWidth="1"/>
    <col min="6402" max="6402" width="18.7109375" style="174" customWidth="1"/>
    <col min="6403" max="6403" width="15" style="174" customWidth="1"/>
    <col min="6404" max="6404" width="37.140625" style="174" customWidth="1"/>
    <col min="6405" max="6405" width="9.7109375" style="174" customWidth="1"/>
    <col min="6406" max="6407" width="8.5703125" style="174" customWidth="1"/>
    <col min="6408" max="6408" width="7.28515625" style="174" customWidth="1"/>
    <col min="6409" max="6411" width="8" style="174" customWidth="1"/>
    <col min="6412" max="6412" width="10.7109375" style="174" customWidth="1"/>
    <col min="6413" max="6413" width="9.140625" style="174" customWidth="1"/>
    <col min="6414" max="6656" width="9.140625" style="174"/>
    <col min="6657" max="6657" width="9.28515625" style="174" customWidth="1"/>
    <col min="6658" max="6658" width="18.7109375" style="174" customWidth="1"/>
    <col min="6659" max="6659" width="15" style="174" customWidth="1"/>
    <col min="6660" max="6660" width="37.140625" style="174" customWidth="1"/>
    <col min="6661" max="6661" width="9.7109375" style="174" customWidth="1"/>
    <col min="6662" max="6663" width="8.5703125" style="174" customWidth="1"/>
    <col min="6664" max="6664" width="7.28515625" style="174" customWidth="1"/>
    <col min="6665" max="6667" width="8" style="174" customWidth="1"/>
    <col min="6668" max="6668" width="10.7109375" style="174" customWidth="1"/>
    <col min="6669" max="6669" width="9.140625" style="174" customWidth="1"/>
    <col min="6670" max="6912" width="9.140625" style="174"/>
    <col min="6913" max="6913" width="9.28515625" style="174" customWidth="1"/>
    <col min="6914" max="6914" width="18.7109375" style="174" customWidth="1"/>
    <col min="6915" max="6915" width="15" style="174" customWidth="1"/>
    <col min="6916" max="6916" width="37.140625" style="174" customWidth="1"/>
    <col min="6917" max="6917" width="9.7109375" style="174" customWidth="1"/>
    <col min="6918" max="6919" width="8.5703125" style="174" customWidth="1"/>
    <col min="6920" max="6920" width="7.28515625" style="174" customWidth="1"/>
    <col min="6921" max="6923" width="8" style="174" customWidth="1"/>
    <col min="6924" max="6924" width="10.7109375" style="174" customWidth="1"/>
    <col min="6925" max="6925" width="9.140625" style="174" customWidth="1"/>
    <col min="6926" max="7168" width="9.140625" style="174"/>
    <col min="7169" max="7169" width="9.28515625" style="174" customWidth="1"/>
    <col min="7170" max="7170" width="18.7109375" style="174" customWidth="1"/>
    <col min="7171" max="7171" width="15" style="174" customWidth="1"/>
    <col min="7172" max="7172" width="37.140625" style="174" customWidth="1"/>
    <col min="7173" max="7173" width="9.7109375" style="174" customWidth="1"/>
    <col min="7174" max="7175" width="8.5703125" style="174" customWidth="1"/>
    <col min="7176" max="7176" width="7.28515625" style="174" customWidth="1"/>
    <col min="7177" max="7179" width="8" style="174" customWidth="1"/>
    <col min="7180" max="7180" width="10.7109375" style="174" customWidth="1"/>
    <col min="7181" max="7181" width="9.140625" style="174" customWidth="1"/>
    <col min="7182" max="7424" width="9.140625" style="174"/>
    <col min="7425" max="7425" width="9.28515625" style="174" customWidth="1"/>
    <col min="7426" max="7426" width="18.7109375" style="174" customWidth="1"/>
    <col min="7427" max="7427" width="15" style="174" customWidth="1"/>
    <col min="7428" max="7428" width="37.140625" style="174" customWidth="1"/>
    <col min="7429" max="7429" width="9.7109375" style="174" customWidth="1"/>
    <col min="7430" max="7431" width="8.5703125" style="174" customWidth="1"/>
    <col min="7432" max="7432" width="7.28515625" style="174" customWidth="1"/>
    <col min="7433" max="7435" width="8" style="174" customWidth="1"/>
    <col min="7436" max="7436" width="10.7109375" style="174" customWidth="1"/>
    <col min="7437" max="7437" width="9.140625" style="174" customWidth="1"/>
    <col min="7438" max="7680" width="9.140625" style="174"/>
    <col min="7681" max="7681" width="9.28515625" style="174" customWidth="1"/>
    <col min="7682" max="7682" width="18.7109375" style="174" customWidth="1"/>
    <col min="7683" max="7683" width="15" style="174" customWidth="1"/>
    <col min="7684" max="7684" width="37.140625" style="174" customWidth="1"/>
    <col min="7685" max="7685" width="9.7109375" style="174" customWidth="1"/>
    <col min="7686" max="7687" width="8.5703125" style="174" customWidth="1"/>
    <col min="7688" max="7688" width="7.28515625" style="174" customWidth="1"/>
    <col min="7689" max="7691" width="8" style="174" customWidth="1"/>
    <col min="7692" max="7692" width="10.7109375" style="174" customWidth="1"/>
    <col min="7693" max="7693" width="9.140625" style="174" customWidth="1"/>
    <col min="7694" max="7936" width="9.140625" style="174"/>
    <col min="7937" max="7937" width="9.28515625" style="174" customWidth="1"/>
    <col min="7938" max="7938" width="18.7109375" style="174" customWidth="1"/>
    <col min="7939" max="7939" width="15" style="174" customWidth="1"/>
    <col min="7940" max="7940" width="37.140625" style="174" customWidth="1"/>
    <col min="7941" max="7941" width="9.7109375" style="174" customWidth="1"/>
    <col min="7942" max="7943" width="8.5703125" style="174" customWidth="1"/>
    <col min="7944" max="7944" width="7.28515625" style="174" customWidth="1"/>
    <col min="7945" max="7947" width="8" style="174" customWidth="1"/>
    <col min="7948" max="7948" width="10.7109375" style="174" customWidth="1"/>
    <col min="7949" max="7949" width="9.140625" style="174" customWidth="1"/>
    <col min="7950" max="8192" width="9.140625" style="174"/>
    <col min="8193" max="8193" width="9.28515625" style="174" customWidth="1"/>
    <col min="8194" max="8194" width="18.7109375" style="174" customWidth="1"/>
    <col min="8195" max="8195" width="15" style="174" customWidth="1"/>
    <col min="8196" max="8196" width="37.140625" style="174" customWidth="1"/>
    <col min="8197" max="8197" width="9.7109375" style="174" customWidth="1"/>
    <col min="8198" max="8199" width="8.5703125" style="174" customWidth="1"/>
    <col min="8200" max="8200" width="7.28515625" style="174" customWidth="1"/>
    <col min="8201" max="8203" width="8" style="174" customWidth="1"/>
    <col min="8204" max="8204" width="10.7109375" style="174" customWidth="1"/>
    <col min="8205" max="8205" width="9.140625" style="174" customWidth="1"/>
    <col min="8206" max="8448" width="9.140625" style="174"/>
    <col min="8449" max="8449" width="9.28515625" style="174" customWidth="1"/>
    <col min="8450" max="8450" width="18.7109375" style="174" customWidth="1"/>
    <col min="8451" max="8451" width="15" style="174" customWidth="1"/>
    <col min="8452" max="8452" width="37.140625" style="174" customWidth="1"/>
    <col min="8453" max="8453" width="9.7109375" style="174" customWidth="1"/>
    <col min="8454" max="8455" width="8.5703125" style="174" customWidth="1"/>
    <col min="8456" max="8456" width="7.28515625" style="174" customWidth="1"/>
    <col min="8457" max="8459" width="8" style="174" customWidth="1"/>
    <col min="8460" max="8460" width="10.7109375" style="174" customWidth="1"/>
    <col min="8461" max="8461" width="9.140625" style="174" customWidth="1"/>
    <col min="8462" max="8704" width="9.140625" style="174"/>
    <col min="8705" max="8705" width="9.28515625" style="174" customWidth="1"/>
    <col min="8706" max="8706" width="18.7109375" style="174" customWidth="1"/>
    <col min="8707" max="8707" width="15" style="174" customWidth="1"/>
    <col min="8708" max="8708" width="37.140625" style="174" customWidth="1"/>
    <col min="8709" max="8709" width="9.7109375" style="174" customWidth="1"/>
    <col min="8710" max="8711" width="8.5703125" style="174" customWidth="1"/>
    <col min="8712" max="8712" width="7.28515625" style="174" customWidth="1"/>
    <col min="8713" max="8715" width="8" style="174" customWidth="1"/>
    <col min="8716" max="8716" width="10.7109375" style="174" customWidth="1"/>
    <col min="8717" max="8717" width="9.140625" style="174" customWidth="1"/>
    <col min="8718" max="8960" width="9.140625" style="174"/>
    <col min="8961" max="8961" width="9.28515625" style="174" customWidth="1"/>
    <col min="8962" max="8962" width="18.7109375" style="174" customWidth="1"/>
    <col min="8963" max="8963" width="15" style="174" customWidth="1"/>
    <col min="8964" max="8964" width="37.140625" style="174" customWidth="1"/>
    <col min="8965" max="8965" width="9.7109375" style="174" customWidth="1"/>
    <col min="8966" max="8967" width="8.5703125" style="174" customWidth="1"/>
    <col min="8968" max="8968" width="7.28515625" style="174" customWidth="1"/>
    <col min="8969" max="8971" width="8" style="174" customWidth="1"/>
    <col min="8972" max="8972" width="10.7109375" style="174" customWidth="1"/>
    <col min="8973" max="8973" width="9.140625" style="174" customWidth="1"/>
    <col min="8974" max="9216" width="9.140625" style="174"/>
    <col min="9217" max="9217" width="9.28515625" style="174" customWidth="1"/>
    <col min="9218" max="9218" width="18.7109375" style="174" customWidth="1"/>
    <col min="9219" max="9219" width="15" style="174" customWidth="1"/>
    <col min="9220" max="9220" width="37.140625" style="174" customWidth="1"/>
    <col min="9221" max="9221" width="9.7109375" style="174" customWidth="1"/>
    <col min="9222" max="9223" width="8.5703125" style="174" customWidth="1"/>
    <col min="9224" max="9224" width="7.28515625" style="174" customWidth="1"/>
    <col min="9225" max="9227" width="8" style="174" customWidth="1"/>
    <col min="9228" max="9228" width="10.7109375" style="174" customWidth="1"/>
    <col min="9229" max="9229" width="9.140625" style="174" customWidth="1"/>
    <col min="9230" max="9472" width="9.140625" style="174"/>
    <col min="9473" max="9473" width="9.28515625" style="174" customWidth="1"/>
    <col min="9474" max="9474" width="18.7109375" style="174" customWidth="1"/>
    <col min="9475" max="9475" width="15" style="174" customWidth="1"/>
    <col min="9476" max="9476" width="37.140625" style="174" customWidth="1"/>
    <col min="9477" max="9477" width="9.7109375" style="174" customWidth="1"/>
    <col min="9478" max="9479" width="8.5703125" style="174" customWidth="1"/>
    <col min="9480" max="9480" width="7.28515625" style="174" customWidth="1"/>
    <col min="9481" max="9483" width="8" style="174" customWidth="1"/>
    <col min="9484" max="9484" width="10.7109375" style="174" customWidth="1"/>
    <col min="9485" max="9485" width="9.140625" style="174" customWidth="1"/>
    <col min="9486" max="9728" width="9.140625" style="174"/>
    <col min="9729" max="9729" width="9.28515625" style="174" customWidth="1"/>
    <col min="9730" max="9730" width="18.7109375" style="174" customWidth="1"/>
    <col min="9731" max="9731" width="15" style="174" customWidth="1"/>
    <col min="9732" max="9732" width="37.140625" style="174" customWidth="1"/>
    <col min="9733" max="9733" width="9.7109375" style="174" customWidth="1"/>
    <col min="9734" max="9735" width="8.5703125" style="174" customWidth="1"/>
    <col min="9736" max="9736" width="7.28515625" style="174" customWidth="1"/>
    <col min="9737" max="9739" width="8" style="174" customWidth="1"/>
    <col min="9740" max="9740" width="10.7109375" style="174" customWidth="1"/>
    <col min="9741" max="9741" width="9.140625" style="174" customWidth="1"/>
    <col min="9742" max="9984" width="9.140625" style="174"/>
    <col min="9985" max="9985" width="9.28515625" style="174" customWidth="1"/>
    <col min="9986" max="9986" width="18.7109375" style="174" customWidth="1"/>
    <col min="9987" max="9987" width="15" style="174" customWidth="1"/>
    <col min="9988" max="9988" width="37.140625" style="174" customWidth="1"/>
    <col min="9989" max="9989" width="9.7109375" style="174" customWidth="1"/>
    <col min="9990" max="9991" width="8.5703125" style="174" customWidth="1"/>
    <col min="9992" max="9992" width="7.28515625" style="174" customWidth="1"/>
    <col min="9993" max="9995" width="8" style="174" customWidth="1"/>
    <col min="9996" max="9996" width="10.7109375" style="174" customWidth="1"/>
    <col min="9997" max="9997" width="9.140625" style="174" customWidth="1"/>
    <col min="9998" max="10240" width="9.140625" style="174"/>
    <col min="10241" max="10241" width="9.28515625" style="174" customWidth="1"/>
    <col min="10242" max="10242" width="18.7109375" style="174" customWidth="1"/>
    <col min="10243" max="10243" width="15" style="174" customWidth="1"/>
    <col min="10244" max="10244" width="37.140625" style="174" customWidth="1"/>
    <col min="10245" max="10245" width="9.7109375" style="174" customWidth="1"/>
    <col min="10246" max="10247" width="8.5703125" style="174" customWidth="1"/>
    <col min="10248" max="10248" width="7.28515625" style="174" customWidth="1"/>
    <col min="10249" max="10251" width="8" style="174" customWidth="1"/>
    <col min="10252" max="10252" width="10.7109375" style="174" customWidth="1"/>
    <col min="10253" max="10253" width="9.140625" style="174" customWidth="1"/>
    <col min="10254" max="10496" width="9.140625" style="174"/>
    <col min="10497" max="10497" width="9.28515625" style="174" customWidth="1"/>
    <col min="10498" max="10498" width="18.7109375" style="174" customWidth="1"/>
    <col min="10499" max="10499" width="15" style="174" customWidth="1"/>
    <col min="10500" max="10500" width="37.140625" style="174" customWidth="1"/>
    <col min="10501" max="10501" width="9.7109375" style="174" customWidth="1"/>
    <col min="10502" max="10503" width="8.5703125" style="174" customWidth="1"/>
    <col min="10504" max="10504" width="7.28515625" style="174" customWidth="1"/>
    <col min="10505" max="10507" width="8" style="174" customWidth="1"/>
    <col min="10508" max="10508" width="10.7109375" style="174" customWidth="1"/>
    <col min="10509" max="10509" width="9.140625" style="174" customWidth="1"/>
    <col min="10510" max="10752" width="9.140625" style="174"/>
    <col min="10753" max="10753" width="9.28515625" style="174" customWidth="1"/>
    <col min="10754" max="10754" width="18.7109375" style="174" customWidth="1"/>
    <col min="10755" max="10755" width="15" style="174" customWidth="1"/>
    <col min="10756" max="10756" width="37.140625" style="174" customWidth="1"/>
    <col min="10757" max="10757" width="9.7109375" style="174" customWidth="1"/>
    <col min="10758" max="10759" width="8.5703125" style="174" customWidth="1"/>
    <col min="10760" max="10760" width="7.28515625" style="174" customWidth="1"/>
    <col min="10761" max="10763" width="8" style="174" customWidth="1"/>
    <col min="10764" max="10764" width="10.7109375" style="174" customWidth="1"/>
    <col min="10765" max="10765" width="9.140625" style="174" customWidth="1"/>
    <col min="10766" max="11008" width="9.140625" style="174"/>
    <col min="11009" max="11009" width="9.28515625" style="174" customWidth="1"/>
    <col min="11010" max="11010" width="18.7109375" style="174" customWidth="1"/>
    <col min="11011" max="11011" width="15" style="174" customWidth="1"/>
    <col min="11012" max="11012" width="37.140625" style="174" customWidth="1"/>
    <col min="11013" max="11013" width="9.7109375" style="174" customWidth="1"/>
    <col min="11014" max="11015" width="8.5703125" style="174" customWidth="1"/>
    <col min="11016" max="11016" width="7.28515625" style="174" customWidth="1"/>
    <col min="11017" max="11019" width="8" style="174" customWidth="1"/>
    <col min="11020" max="11020" width="10.7109375" style="174" customWidth="1"/>
    <col min="11021" max="11021" width="9.140625" style="174" customWidth="1"/>
    <col min="11022" max="11264" width="9.140625" style="174"/>
    <col min="11265" max="11265" width="9.28515625" style="174" customWidth="1"/>
    <col min="11266" max="11266" width="18.7109375" style="174" customWidth="1"/>
    <col min="11267" max="11267" width="15" style="174" customWidth="1"/>
    <col min="11268" max="11268" width="37.140625" style="174" customWidth="1"/>
    <col min="11269" max="11269" width="9.7109375" style="174" customWidth="1"/>
    <col min="11270" max="11271" width="8.5703125" style="174" customWidth="1"/>
    <col min="11272" max="11272" width="7.28515625" style="174" customWidth="1"/>
    <col min="11273" max="11275" width="8" style="174" customWidth="1"/>
    <col min="11276" max="11276" width="10.7109375" style="174" customWidth="1"/>
    <col min="11277" max="11277" width="9.140625" style="174" customWidth="1"/>
    <col min="11278" max="11520" width="9.140625" style="174"/>
    <col min="11521" max="11521" width="9.28515625" style="174" customWidth="1"/>
    <col min="11522" max="11522" width="18.7109375" style="174" customWidth="1"/>
    <col min="11523" max="11523" width="15" style="174" customWidth="1"/>
    <col min="11524" max="11524" width="37.140625" style="174" customWidth="1"/>
    <col min="11525" max="11525" width="9.7109375" style="174" customWidth="1"/>
    <col min="11526" max="11527" width="8.5703125" style="174" customWidth="1"/>
    <col min="11528" max="11528" width="7.28515625" style="174" customWidth="1"/>
    <col min="11529" max="11531" width="8" style="174" customWidth="1"/>
    <col min="11532" max="11532" width="10.7109375" style="174" customWidth="1"/>
    <col min="11533" max="11533" width="9.140625" style="174" customWidth="1"/>
    <col min="11534" max="11776" width="9.140625" style="174"/>
    <col min="11777" max="11777" width="9.28515625" style="174" customWidth="1"/>
    <col min="11778" max="11778" width="18.7109375" style="174" customWidth="1"/>
    <col min="11779" max="11779" width="15" style="174" customWidth="1"/>
    <col min="11780" max="11780" width="37.140625" style="174" customWidth="1"/>
    <col min="11781" max="11781" width="9.7109375" style="174" customWidth="1"/>
    <col min="11782" max="11783" width="8.5703125" style="174" customWidth="1"/>
    <col min="11784" max="11784" width="7.28515625" style="174" customWidth="1"/>
    <col min="11785" max="11787" width="8" style="174" customWidth="1"/>
    <col min="11788" max="11788" width="10.7109375" style="174" customWidth="1"/>
    <col min="11789" max="11789" width="9.140625" style="174" customWidth="1"/>
    <col min="11790" max="12032" width="9.140625" style="174"/>
    <col min="12033" max="12033" width="9.28515625" style="174" customWidth="1"/>
    <col min="12034" max="12034" width="18.7109375" style="174" customWidth="1"/>
    <col min="12035" max="12035" width="15" style="174" customWidth="1"/>
    <col min="12036" max="12036" width="37.140625" style="174" customWidth="1"/>
    <col min="12037" max="12037" width="9.7109375" style="174" customWidth="1"/>
    <col min="12038" max="12039" width="8.5703125" style="174" customWidth="1"/>
    <col min="12040" max="12040" width="7.28515625" style="174" customWidth="1"/>
    <col min="12041" max="12043" width="8" style="174" customWidth="1"/>
    <col min="12044" max="12044" width="10.7109375" style="174" customWidth="1"/>
    <col min="12045" max="12045" width="9.140625" style="174" customWidth="1"/>
    <col min="12046" max="12288" width="9.140625" style="174"/>
    <col min="12289" max="12289" width="9.28515625" style="174" customWidth="1"/>
    <col min="12290" max="12290" width="18.7109375" style="174" customWidth="1"/>
    <col min="12291" max="12291" width="15" style="174" customWidth="1"/>
    <col min="12292" max="12292" width="37.140625" style="174" customWidth="1"/>
    <col min="12293" max="12293" width="9.7109375" style="174" customWidth="1"/>
    <col min="12294" max="12295" width="8.5703125" style="174" customWidth="1"/>
    <col min="12296" max="12296" width="7.28515625" style="174" customWidth="1"/>
    <col min="12297" max="12299" width="8" style="174" customWidth="1"/>
    <col min="12300" max="12300" width="10.7109375" style="174" customWidth="1"/>
    <col min="12301" max="12301" width="9.140625" style="174" customWidth="1"/>
    <col min="12302" max="12544" width="9.140625" style="174"/>
    <col min="12545" max="12545" width="9.28515625" style="174" customWidth="1"/>
    <col min="12546" max="12546" width="18.7109375" style="174" customWidth="1"/>
    <col min="12547" max="12547" width="15" style="174" customWidth="1"/>
    <col min="12548" max="12548" width="37.140625" style="174" customWidth="1"/>
    <col min="12549" max="12549" width="9.7109375" style="174" customWidth="1"/>
    <col min="12550" max="12551" width="8.5703125" style="174" customWidth="1"/>
    <col min="12552" max="12552" width="7.28515625" style="174" customWidth="1"/>
    <col min="12553" max="12555" width="8" style="174" customWidth="1"/>
    <col min="12556" max="12556" width="10.7109375" style="174" customWidth="1"/>
    <col min="12557" max="12557" width="9.140625" style="174" customWidth="1"/>
    <col min="12558" max="12800" width="9.140625" style="174"/>
    <col min="12801" max="12801" width="9.28515625" style="174" customWidth="1"/>
    <col min="12802" max="12802" width="18.7109375" style="174" customWidth="1"/>
    <col min="12803" max="12803" width="15" style="174" customWidth="1"/>
    <col min="12804" max="12804" width="37.140625" style="174" customWidth="1"/>
    <col min="12805" max="12805" width="9.7109375" style="174" customWidth="1"/>
    <col min="12806" max="12807" width="8.5703125" style="174" customWidth="1"/>
    <col min="12808" max="12808" width="7.28515625" style="174" customWidth="1"/>
    <col min="12809" max="12811" width="8" style="174" customWidth="1"/>
    <col min="12812" max="12812" width="10.7109375" style="174" customWidth="1"/>
    <col min="12813" max="12813" width="9.140625" style="174" customWidth="1"/>
    <col min="12814" max="13056" width="9.140625" style="174"/>
    <col min="13057" max="13057" width="9.28515625" style="174" customWidth="1"/>
    <col min="13058" max="13058" width="18.7109375" style="174" customWidth="1"/>
    <col min="13059" max="13059" width="15" style="174" customWidth="1"/>
    <col min="13060" max="13060" width="37.140625" style="174" customWidth="1"/>
    <col min="13061" max="13061" width="9.7109375" style="174" customWidth="1"/>
    <col min="13062" max="13063" width="8.5703125" style="174" customWidth="1"/>
    <col min="13064" max="13064" width="7.28515625" style="174" customWidth="1"/>
    <col min="13065" max="13067" width="8" style="174" customWidth="1"/>
    <col min="13068" max="13068" width="10.7109375" style="174" customWidth="1"/>
    <col min="13069" max="13069" width="9.140625" style="174" customWidth="1"/>
    <col min="13070" max="13312" width="9.140625" style="174"/>
    <col min="13313" max="13313" width="9.28515625" style="174" customWidth="1"/>
    <col min="13314" max="13314" width="18.7109375" style="174" customWidth="1"/>
    <col min="13315" max="13315" width="15" style="174" customWidth="1"/>
    <col min="13316" max="13316" width="37.140625" style="174" customWidth="1"/>
    <col min="13317" max="13317" width="9.7109375" style="174" customWidth="1"/>
    <col min="13318" max="13319" width="8.5703125" style="174" customWidth="1"/>
    <col min="13320" max="13320" width="7.28515625" style="174" customWidth="1"/>
    <col min="13321" max="13323" width="8" style="174" customWidth="1"/>
    <col min="13324" max="13324" width="10.7109375" style="174" customWidth="1"/>
    <col min="13325" max="13325" width="9.140625" style="174" customWidth="1"/>
    <col min="13326" max="13568" width="9.140625" style="174"/>
    <col min="13569" max="13569" width="9.28515625" style="174" customWidth="1"/>
    <col min="13570" max="13570" width="18.7109375" style="174" customWidth="1"/>
    <col min="13571" max="13571" width="15" style="174" customWidth="1"/>
    <col min="13572" max="13572" width="37.140625" style="174" customWidth="1"/>
    <col min="13573" max="13573" width="9.7109375" style="174" customWidth="1"/>
    <col min="13574" max="13575" width="8.5703125" style="174" customWidth="1"/>
    <col min="13576" max="13576" width="7.28515625" style="174" customWidth="1"/>
    <col min="13577" max="13579" width="8" style="174" customWidth="1"/>
    <col min="13580" max="13580" width="10.7109375" style="174" customWidth="1"/>
    <col min="13581" max="13581" width="9.140625" style="174" customWidth="1"/>
    <col min="13582" max="13824" width="9.140625" style="174"/>
    <col min="13825" max="13825" width="9.28515625" style="174" customWidth="1"/>
    <col min="13826" max="13826" width="18.7109375" style="174" customWidth="1"/>
    <col min="13827" max="13827" width="15" style="174" customWidth="1"/>
    <col min="13828" max="13828" width="37.140625" style="174" customWidth="1"/>
    <col min="13829" max="13829" width="9.7109375" style="174" customWidth="1"/>
    <col min="13830" max="13831" width="8.5703125" style="174" customWidth="1"/>
    <col min="13832" max="13832" width="7.28515625" style="174" customWidth="1"/>
    <col min="13833" max="13835" width="8" style="174" customWidth="1"/>
    <col min="13836" max="13836" width="10.7109375" style="174" customWidth="1"/>
    <col min="13837" max="13837" width="9.140625" style="174" customWidth="1"/>
    <col min="13838" max="14080" width="9.140625" style="174"/>
    <col min="14081" max="14081" width="9.28515625" style="174" customWidth="1"/>
    <col min="14082" max="14082" width="18.7109375" style="174" customWidth="1"/>
    <col min="14083" max="14083" width="15" style="174" customWidth="1"/>
    <col min="14084" max="14084" width="37.140625" style="174" customWidth="1"/>
    <col min="14085" max="14085" width="9.7109375" style="174" customWidth="1"/>
    <col min="14086" max="14087" width="8.5703125" style="174" customWidth="1"/>
    <col min="14088" max="14088" width="7.28515625" style="174" customWidth="1"/>
    <col min="14089" max="14091" width="8" style="174" customWidth="1"/>
    <col min="14092" max="14092" width="10.7109375" style="174" customWidth="1"/>
    <col min="14093" max="14093" width="9.140625" style="174" customWidth="1"/>
    <col min="14094" max="14336" width="9.140625" style="174"/>
    <col min="14337" max="14337" width="9.28515625" style="174" customWidth="1"/>
    <col min="14338" max="14338" width="18.7109375" style="174" customWidth="1"/>
    <col min="14339" max="14339" width="15" style="174" customWidth="1"/>
    <col min="14340" max="14340" width="37.140625" style="174" customWidth="1"/>
    <col min="14341" max="14341" width="9.7109375" style="174" customWidth="1"/>
    <col min="14342" max="14343" width="8.5703125" style="174" customWidth="1"/>
    <col min="14344" max="14344" width="7.28515625" style="174" customWidth="1"/>
    <col min="14345" max="14347" width="8" style="174" customWidth="1"/>
    <col min="14348" max="14348" width="10.7109375" style="174" customWidth="1"/>
    <col min="14349" max="14349" width="9.140625" style="174" customWidth="1"/>
    <col min="14350" max="14592" width="9.140625" style="174"/>
    <col min="14593" max="14593" width="9.28515625" style="174" customWidth="1"/>
    <col min="14594" max="14594" width="18.7109375" style="174" customWidth="1"/>
    <col min="14595" max="14595" width="15" style="174" customWidth="1"/>
    <col min="14596" max="14596" width="37.140625" style="174" customWidth="1"/>
    <col min="14597" max="14597" width="9.7109375" style="174" customWidth="1"/>
    <col min="14598" max="14599" width="8.5703125" style="174" customWidth="1"/>
    <col min="14600" max="14600" width="7.28515625" style="174" customWidth="1"/>
    <col min="14601" max="14603" width="8" style="174" customWidth="1"/>
    <col min="14604" max="14604" width="10.7109375" style="174" customWidth="1"/>
    <col min="14605" max="14605" width="9.140625" style="174" customWidth="1"/>
    <col min="14606" max="14848" width="9.140625" style="174"/>
    <col min="14849" max="14849" width="9.28515625" style="174" customWidth="1"/>
    <col min="14850" max="14850" width="18.7109375" style="174" customWidth="1"/>
    <col min="14851" max="14851" width="15" style="174" customWidth="1"/>
    <col min="14852" max="14852" width="37.140625" style="174" customWidth="1"/>
    <col min="14853" max="14853" width="9.7109375" style="174" customWidth="1"/>
    <col min="14854" max="14855" width="8.5703125" style="174" customWidth="1"/>
    <col min="14856" max="14856" width="7.28515625" style="174" customWidth="1"/>
    <col min="14857" max="14859" width="8" style="174" customWidth="1"/>
    <col min="14860" max="14860" width="10.7109375" style="174" customWidth="1"/>
    <col min="14861" max="14861" width="9.140625" style="174" customWidth="1"/>
    <col min="14862" max="15104" width="9.140625" style="174"/>
    <col min="15105" max="15105" width="9.28515625" style="174" customWidth="1"/>
    <col min="15106" max="15106" width="18.7109375" style="174" customWidth="1"/>
    <col min="15107" max="15107" width="15" style="174" customWidth="1"/>
    <col min="15108" max="15108" width="37.140625" style="174" customWidth="1"/>
    <col min="15109" max="15109" width="9.7109375" style="174" customWidth="1"/>
    <col min="15110" max="15111" width="8.5703125" style="174" customWidth="1"/>
    <col min="15112" max="15112" width="7.28515625" style="174" customWidth="1"/>
    <col min="15113" max="15115" width="8" style="174" customWidth="1"/>
    <col min="15116" max="15116" width="10.7109375" style="174" customWidth="1"/>
    <col min="15117" max="15117" width="9.140625" style="174" customWidth="1"/>
    <col min="15118" max="15360" width="9.140625" style="174"/>
    <col min="15361" max="15361" width="9.28515625" style="174" customWidth="1"/>
    <col min="15362" max="15362" width="18.7109375" style="174" customWidth="1"/>
    <col min="15363" max="15363" width="15" style="174" customWidth="1"/>
    <col min="15364" max="15364" width="37.140625" style="174" customWidth="1"/>
    <col min="15365" max="15365" width="9.7109375" style="174" customWidth="1"/>
    <col min="15366" max="15367" width="8.5703125" style="174" customWidth="1"/>
    <col min="15368" max="15368" width="7.28515625" style="174" customWidth="1"/>
    <col min="15369" max="15371" width="8" style="174" customWidth="1"/>
    <col min="15372" max="15372" width="10.7109375" style="174" customWidth="1"/>
    <col min="15373" max="15373" width="9.140625" style="174" customWidth="1"/>
    <col min="15374" max="15616" width="9.140625" style="174"/>
    <col min="15617" max="15617" width="9.28515625" style="174" customWidth="1"/>
    <col min="15618" max="15618" width="18.7109375" style="174" customWidth="1"/>
    <col min="15619" max="15619" width="15" style="174" customWidth="1"/>
    <col min="15620" max="15620" width="37.140625" style="174" customWidth="1"/>
    <col min="15621" max="15621" width="9.7109375" style="174" customWidth="1"/>
    <col min="15622" max="15623" width="8.5703125" style="174" customWidth="1"/>
    <col min="15624" max="15624" width="7.28515625" style="174" customWidth="1"/>
    <col min="15625" max="15627" width="8" style="174" customWidth="1"/>
    <col min="15628" max="15628" width="10.7109375" style="174" customWidth="1"/>
    <col min="15629" max="15629" width="9.140625" style="174" customWidth="1"/>
    <col min="15630" max="15872" width="9.140625" style="174"/>
    <col min="15873" max="15873" width="9.28515625" style="174" customWidth="1"/>
    <col min="15874" max="15874" width="18.7109375" style="174" customWidth="1"/>
    <col min="15875" max="15875" width="15" style="174" customWidth="1"/>
    <col min="15876" max="15876" width="37.140625" style="174" customWidth="1"/>
    <col min="15877" max="15877" width="9.7109375" style="174" customWidth="1"/>
    <col min="15878" max="15879" width="8.5703125" style="174" customWidth="1"/>
    <col min="15880" max="15880" width="7.28515625" style="174" customWidth="1"/>
    <col min="15881" max="15883" width="8" style="174" customWidth="1"/>
    <col min="15884" max="15884" width="10.7109375" style="174" customWidth="1"/>
    <col min="15885" max="15885" width="9.140625" style="174" customWidth="1"/>
    <col min="15886" max="16128" width="9.140625" style="174"/>
    <col min="16129" max="16129" width="9.28515625" style="174" customWidth="1"/>
    <col min="16130" max="16130" width="18.7109375" style="174" customWidth="1"/>
    <col min="16131" max="16131" width="15" style="174" customWidth="1"/>
    <col min="16132" max="16132" width="37.140625" style="174" customWidth="1"/>
    <col min="16133" max="16133" width="9.7109375" style="174" customWidth="1"/>
    <col min="16134" max="16135" width="8.5703125" style="174" customWidth="1"/>
    <col min="16136" max="16136" width="7.28515625" style="174" customWidth="1"/>
    <col min="16137" max="16139" width="8" style="174" customWidth="1"/>
    <col min="16140" max="16140" width="10.7109375" style="174" customWidth="1"/>
    <col min="16141" max="16141" width="9.140625" style="174" customWidth="1"/>
    <col min="16142" max="16384" width="9.140625" style="174"/>
  </cols>
  <sheetData>
    <row r="1" spans="1:13" ht="20.65" customHeight="1">
      <c r="A1" s="217" t="s">
        <v>336</v>
      </c>
      <c r="B1" s="217"/>
      <c r="C1" s="217"/>
      <c r="D1" s="217"/>
      <c r="E1" s="217"/>
      <c r="F1" s="217"/>
      <c r="G1" s="217"/>
      <c r="H1" s="217"/>
      <c r="I1" s="217"/>
      <c r="J1" s="217"/>
      <c r="K1" s="217"/>
      <c r="L1" s="217"/>
      <c r="M1" s="217"/>
    </row>
    <row r="2" spans="1:13" ht="16.5" customHeight="1">
      <c r="A2" s="217" t="s">
        <v>362</v>
      </c>
      <c r="B2" s="217"/>
      <c r="C2" s="217"/>
      <c r="D2" s="217"/>
      <c r="E2" s="217"/>
      <c r="F2" s="217"/>
      <c r="G2" s="217"/>
      <c r="H2" s="217"/>
      <c r="I2" s="217"/>
      <c r="J2" s="217"/>
      <c r="K2" s="217"/>
      <c r="L2" s="217"/>
      <c r="M2" s="217"/>
    </row>
    <row r="3" spans="1:13">
      <c r="A3" s="218" t="s">
        <v>1</v>
      </c>
      <c r="B3" s="218"/>
      <c r="C3" s="218"/>
      <c r="D3" s="218"/>
      <c r="E3" s="218"/>
      <c r="F3" s="218"/>
      <c r="G3" s="218"/>
      <c r="H3" s="218"/>
      <c r="I3" s="218"/>
      <c r="J3" s="218"/>
      <c r="K3" s="218"/>
      <c r="L3" s="218"/>
      <c r="M3" s="218"/>
    </row>
    <row r="4" spans="1:13" ht="31.5">
      <c r="A4" s="205" t="s">
        <v>2</v>
      </c>
      <c r="B4" s="205" t="s">
        <v>4</v>
      </c>
      <c r="C4" s="205" t="s">
        <v>337</v>
      </c>
      <c r="D4" s="205" t="s">
        <v>338</v>
      </c>
      <c r="E4" s="175" t="s">
        <v>339</v>
      </c>
      <c r="F4" s="219" t="s">
        <v>340</v>
      </c>
      <c r="G4" s="220"/>
      <c r="H4" s="221"/>
      <c r="I4" s="219" t="s">
        <v>341</v>
      </c>
      <c r="J4" s="220"/>
      <c r="K4" s="221"/>
      <c r="L4" s="219" t="s">
        <v>342</v>
      </c>
      <c r="M4" s="221"/>
    </row>
    <row r="5" spans="1:13" ht="28.5">
      <c r="A5" s="206"/>
      <c r="B5" s="206"/>
      <c r="C5" s="206"/>
      <c r="D5" s="206"/>
      <c r="E5" s="176" t="s">
        <v>343</v>
      </c>
      <c r="F5" s="205" t="s">
        <v>344</v>
      </c>
      <c r="G5" s="176" t="s">
        <v>345</v>
      </c>
      <c r="H5" s="176" t="s">
        <v>346</v>
      </c>
      <c r="I5" s="176" t="s">
        <v>347</v>
      </c>
      <c r="J5" s="176" t="s">
        <v>348</v>
      </c>
      <c r="K5" s="176" t="s">
        <v>341</v>
      </c>
      <c r="L5" s="176" t="s">
        <v>349</v>
      </c>
      <c r="M5" s="176" t="s">
        <v>349</v>
      </c>
    </row>
    <row r="6" spans="1:13">
      <c r="A6" s="206"/>
      <c r="B6" s="206"/>
      <c r="C6" s="206"/>
      <c r="D6" s="206"/>
      <c r="E6" s="176"/>
      <c r="F6" s="206"/>
      <c r="G6" s="176" t="s">
        <v>350</v>
      </c>
      <c r="H6" s="176" t="s">
        <v>351</v>
      </c>
      <c r="I6" s="176" t="s">
        <v>352</v>
      </c>
      <c r="J6" s="176" t="s">
        <v>352</v>
      </c>
      <c r="K6" s="176" t="s">
        <v>353</v>
      </c>
      <c r="L6" s="176" t="s">
        <v>354</v>
      </c>
      <c r="M6" s="176" t="s">
        <v>355</v>
      </c>
    </row>
    <row r="7" spans="1:13" ht="28.5">
      <c r="A7" s="207"/>
      <c r="B7" s="207"/>
      <c r="C7" s="207"/>
      <c r="D7" s="207"/>
      <c r="E7" s="177"/>
      <c r="F7" s="207"/>
      <c r="G7" s="177"/>
      <c r="H7" s="177"/>
      <c r="I7" s="177"/>
      <c r="J7" s="177"/>
      <c r="K7" s="177"/>
      <c r="L7" s="177"/>
      <c r="M7" s="177" t="s">
        <v>356</v>
      </c>
    </row>
    <row r="8" spans="1:13" ht="27" customHeight="1">
      <c r="A8" s="208" t="s">
        <v>357</v>
      </c>
      <c r="B8" s="209"/>
      <c r="C8" s="209"/>
      <c r="D8" s="210"/>
      <c r="E8" s="177"/>
      <c r="F8" s="178"/>
      <c r="G8" s="178"/>
      <c r="H8" s="178"/>
      <c r="I8" s="179"/>
      <c r="J8" s="179"/>
      <c r="K8" s="179"/>
      <c r="L8" s="180"/>
      <c r="M8" s="179"/>
    </row>
    <row r="9" spans="1:13">
      <c r="A9" s="181"/>
      <c r="B9" s="182"/>
      <c r="C9" s="182"/>
      <c r="D9" s="182"/>
      <c r="E9" s="177"/>
      <c r="F9" s="178"/>
      <c r="G9" s="178"/>
      <c r="H9" s="178"/>
      <c r="I9" s="179"/>
      <c r="J9" s="179"/>
      <c r="K9" s="179"/>
      <c r="L9" s="180"/>
      <c r="M9" s="179"/>
    </row>
    <row r="10" spans="1:13">
      <c r="A10" s="181"/>
      <c r="B10" s="182"/>
      <c r="C10" s="182"/>
      <c r="D10" s="182"/>
      <c r="E10" s="177"/>
      <c r="F10" s="178"/>
      <c r="G10" s="178"/>
      <c r="H10" s="178"/>
      <c r="I10" s="179"/>
      <c r="J10" s="179"/>
      <c r="K10" s="179"/>
      <c r="L10" s="180"/>
      <c r="M10" s="179"/>
    </row>
    <row r="11" spans="1:13">
      <c r="A11" s="211" t="s">
        <v>3</v>
      </c>
      <c r="B11" s="212"/>
      <c r="C11" s="212"/>
      <c r="D11" s="212"/>
      <c r="E11" s="213"/>
      <c r="F11" s="178"/>
      <c r="G11" s="178"/>
      <c r="H11" s="178"/>
      <c r="I11" s="179"/>
      <c r="J11" s="179"/>
      <c r="K11" s="179"/>
      <c r="L11" s="180"/>
      <c r="M11" s="179"/>
    </row>
    <row r="12" spans="1:13">
      <c r="A12" s="214" t="s">
        <v>358</v>
      </c>
      <c r="B12" s="215"/>
      <c r="C12" s="215"/>
      <c r="D12" s="215"/>
      <c r="E12" s="215"/>
      <c r="F12" s="215"/>
      <c r="G12" s="215"/>
      <c r="H12" s="215"/>
      <c r="I12" s="215"/>
      <c r="J12" s="215"/>
      <c r="K12" s="215"/>
      <c r="L12" s="215"/>
      <c r="M12" s="216"/>
    </row>
    <row r="15" spans="1:13" s="185" customFormat="1" ht="16.5">
      <c r="A15" s="183" t="s">
        <v>359</v>
      </c>
      <c r="B15" s="184"/>
      <c r="C15" s="184"/>
      <c r="D15" s="183" t="s">
        <v>360</v>
      </c>
      <c r="E15" s="183"/>
      <c r="G15" s="183"/>
      <c r="H15" s="183"/>
      <c r="I15" s="183" t="s">
        <v>361</v>
      </c>
      <c r="J15" s="183"/>
      <c r="K15" s="183"/>
      <c r="L15" s="183"/>
      <c r="M15" s="183"/>
    </row>
  </sheetData>
  <mergeCells count="14">
    <mergeCell ref="F5:F7"/>
    <mergeCell ref="A8:D8"/>
    <mergeCell ref="A11:E11"/>
    <mergeCell ref="A12:M12"/>
    <mergeCell ref="A1:M1"/>
    <mergeCell ref="A2:M2"/>
    <mergeCell ref="A3:M3"/>
    <mergeCell ref="A4:A7"/>
    <mergeCell ref="B4:B7"/>
    <mergeCell ref="C4:C7"/>
    <mergeCell ref="D4:D7"/>
    <mergeCell ref="F4:H4"/>
    <mergeCell ref="I4:K4"/>
    <mergeCell ref="L4:M4"/>
  </mergeCells>
  <phoneticPr fontId="4" type="noConversion"/>
  <printOptions horizontalCentered="1"/>
  <pageMargins left="0.39" right="0.39" top="0" bottom="0.59" header="0.51" footer="0.24"/>
  <pageSetup paperSize="9" orientation="landscape" horizontalDpi="300" verticalDpi="300"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zoomScale="60" zoomScaleNormal="100" workbookViewId="0">
      <selection activeCell="P11" sqref="P11"/>
    </sheetView>
  </sheetViews>
  <sheetFormatPr defaultColWidth="9" defaultRowHeight="16.5"/>
  <cols>
    <col min="1" max="16384" width="9" style="133"/>
  </cols>
  <sheetData>
    <row r="1" spans="1:13" ht="27.75">
      <c r="A1" s="131" t="s">
        <v>288</v>
      </c>
      <c r="B1" s="132"/>
      <c r="C1" s="132"/>
      <c r="D1" s="132"/>
      <c r="E1" s="132"/>
      <c r="F1" s="132"/>
      <c r="G1" s="132"/>
      <c r="H1" s="132"/>
      <c r="I1" s="132"/>
      <c r="J1" s="132"/>
      <c r="K1" s="132"/>
      <c r="L1" s="132"/>
      <c r="M1" s="132"/>
    </row>
    <row r="2" spans="1:13">
      <c r="A2" s="132"/>
      <c r="B2" s="132"/>
      <c r="C2" s="132"/>
      <c r="D2" s="132"/>
      <c r="E2" s="132"/>
      <c r="F2" s="132"/>
      <c r="G2" s="132"/>
      <c r="H2" s="132"/>
      <c r="I2" s="132"/>
      <c r="J2" s="132"/>
      <c r="K2" s="132"/>
      <c r="L2" s="132"/>
      <c r="M2" s="132"/>
    </row>
    <row r="3" spans="1:13">
      <c r="A3" s="132"/>
      <c r="B3" s="132"/>
      <c r="C3" s="132"/>
      <c r="D3" s="132"/>
      <c r="E3" s="132"/>
      <c r="F3" s="132"/>
      <c r="G3" s="132"/>
      <c r="H3" s="132"/>
      <c r="I3" s="132"/>
      <c r="J3" s="132"/>
      <c r="K3" s="132"/>
      <c r="L3" s="132"/>
      <c r="M3" s="132"/>
    </row>
    <row r="4" spans="1:13">
      <c r="A4" s="132"/>
      <c r="B4" s="132"/>
      <c r="C4" s="132"/>
      <c r="D4" s="132"/>
      <c r="E4" s="132"/>
      <c r="F4" s="132"/>
      <c r="G4" s="132"/>
      <c r="H4" s="132"/>
      <c r="I4" s="132"/>
      <c r="J4" s="132"/>
      <c r="K4" s="132"/>
      <c r="L4" s="132"/>
      <c r="M4" s="132"/>
    </row>
    <row r="5" spans="1:13">
      <c r="A5" s="132"/>
      <c r="B5" s="132"/>
      <c r="C5" s="132"/>
      <c r="D5" s="132"/>
      <c r="E5" s="132"/>
      <c r="F5" s="132"/>
      <c r="G5" s="132"/>
      <c r="H5" s="132"/>
      <c r="I5" s="132"/>
      <c r="J5" s="132"/>
      <c r="K5" s="132"/>
      <c r="L5" s="132"/>
      <c r="M5" s="132"/>
    </row>
    <row r="6" spans="1:13">
      <c r="A6" s="132"/>
      <c r="B6" s="132"/>
      <c r="C6" s="132"/>
      <c r="D6" s="132"/>
      <c r="E6" s="132"/>
      <c r="F6" s="132"/>
      <c r="G6" s="132"/>
      <c r="H6" s="132"/>
      <c r="I6" s="132"/>
      <c r="J6" s="132"/>
      <c r="K6" s="132"/>
      <c r="L6" s="132"/>
      <c r="M6" s="132"/>
    </row>
    <row r="7" spans="1:13">
      <c r="A7" s="132"/>
      <c r="B7" s="132"/>
      <c r="C7" s="132"/>
      <c r="D7" s="132"/>
      <c r="E7" s="132"/>
      <c r="F7" s="132"/>
      <c r="G7" s="132"/>
      <c r="H7" s="132"/>
      <c r="I7" s="132"/>
      <c r="J7" s="132"/>
      <c r="K7" s="132"/>
      <c r="L7" s="132"/>
      <c r="M7" s="132"/>
    </row>
    <row r="8" spans="1:13">
      <c r="A8" s="132"/>
      <c r="B8" s="132"/>
      <c r="C8" s="132"/>
      <c r="D8" s="132"/>
      <c r="E8" s="132"/>
      <c r="F8" s="132"/>
      <c r="G8" s="132"/>
      <c r="H8" s="132"/>
      <c r="I8" s="132"/>
      <c r="J8" s="132"/>
      <c r="K8" s="132"/>
      <c r="L8" s="132"/>
      <c r="M8" s="132"/>
    </row>
    <row r="9" spans="1:13">
      <c r="A9" s="132"/>
      <c r="B9" s="132"/>
      <c r="C9" s="132"/>
      <c r="D9" s="132"/>
      <c r="E9" s="132"/>
      <c r="F9" s="132"/>
      <c r="G9" s="132"/>
      <c r="H9" s="132"/>
      <c r="I9" s="132"/>
      <c r="J9" s="132"/>
      <c r="K9" s="132"/>
      <c r="L9" s="132"/>
      <c r="M9" s="132"/>
    </row>
    <row r="10" spans="1:13">
      <c r="A10" s="132"/>
      <c r="B10" s="132"/>
      <c r="C10" s="132"/>
      <c r="D10" s="132"/>
      <c r="E10" s="132"/>
      <c r="F10" s="132"/>
      <c r="G10" s="132"/>
      <c r="H10" s="132"/>
      <c r="I10" s="132"/>
      <c r="J10" s="132"/>
      <c r="K10" s="132"/>
      <c r="L10" s="132"/>
      <c r="M10" s="132"/>
    </row>
    <row r="11" spans="1:13">
      <c r="A11" s="132"/>
      <c r="B11" s="132"/>
      <c r="C11" s="132"/>
      <c r="D11" s="132"/>
      <c r="E11" s="132"/>
      <c r="F11" s="132"/>
      <c r="G11" s="132"/>
      <c r="H11" s="132"/>
      <c r="I11" s="132"/>
      <c r="J11" s="132"/>
      <c r="K11" s="132"/>
      <c r="L11" s="132"/>
      <c r="M11" s="132"/>
    </row>
    <row r="12" spans="1:13">
      <c r="A12" s="132"/>
      <c r="B12" s="132"/>
      <c r="C12" s="132"/>
      <c r="D12" s="132"/>
      <c r="E12" s="132"/>
      <c r="F12" s="132"/>
      <c r="G12" s="132"/>
      <c r="H12" s="132"/>
      <c r="I12" s="132"/>
      <c r="J12" s="132"/>
      <c r="K12" s="132"/>
      <c r="L12" s="132"/>
      <c r="M12" s="132"/>
    </row>
    <row r="13" spans="1:13">
      <c r="A13" s="132"/>
      <c r="B13" s="132"/>
      <c r="C13" s="132"/>
      <c r="D13" s="132"/>
      <c r="E13" s="132"/>
      <c r="F13" s="132"/>
      <c r="G13" s="132"/>
      <c r="H13" s="132"/>
      <c r="I13" s="132"/>
      <c r="J13" s="132"/>
      <c r="K13" s="132"/>
      <c r="L13" s="132"/>
      <c r="M13" s="132"/>
    </row>
    <row r="14" spans="1:13">
      <c r="A14" s="132"/>
      <c r="B14" s="132"/>
      <c r="C14" s="132"/>
      <c r="D14" s="132"/>
      <c r="E14" s="132"/>
      <c r="F14" s="132"/>
      <c r="G14" s="132"/>
      <c r="H14" s="132"/>
      <c r="I14" s="132"/>
      <c r="J14" s="132"/>
      <c r="K14" s="132"/>
      <c r="L14" s="132"/>
      <c r="M14" s="132"/>
    </row>
    <row r="15" spans="1:13">
      <c r="A15" s="132"/>
      <c r="B15" s="132"/>
      <c r="C15" s="132"/>
      <c r="D15" s="132"/>
      <c r="E15" s="132"/>
      <c r="F15" s="132"/>
      <c r="G15" s="132"/>
      <c r="H15" s="132"/>
      <c r="I15" s="132"/>
      <c r="J15" s="132"/>
      <c r="K15" s="132"/>
      <c r="L15" s="132"/>
      <c r="M15" s="132"/>
    </row>
    <row r="16" spans="1:13">
      <c r="A16" s="132"/>
      <c r="B16" s="132"/>
      <c r="C16" s="132"/>
      <c r="D16" s="132"/>
      <c r="E16" s="132"/>
      <c r="F16" s="132"/>
      <c r="G16" s="132"/>
      <c r="H16" s="132"/>
      <c r="I16" s="132"/>
      <c r="J16" s="132"/>
      <c r="K16" s="132"/>
      <c r="L16" s="132"/>
      <c r="M16" s="132"/>
    </row>
    <row r="17" spans="1:13">
      <c r="A17" s="132"/>
      <c r="B17" s="132"/>
      <c r="C17" s="132"/>
      <c r="D17" s="132"/>
      <c r="E17" s="132"/>
      <c r="F17" s="132"/>
      <c r="G17" s="132"/>
      <c r="H17" s="132"/>
      <c r="I17" s="132"/>
      <c r="J17" s="132"/>
      <c r="K17" s="132"/>
      <c r="L17" s="132"/>
      <c r="M17" s="132"/>
    </row>
    <row r="18" spans="1:13">
      <c r="A18" s="132"/>
      <c r="B18" s="132"/>
      <c r="C18" s="132"/>
      <c r="D18" s="132"/>
      <c r="E18" s="132"/>
      <c r="F18" s="132"/>
      <c r="G18" s="132"/>
      <c r="H18" s="132"/>
      <c r="I18" s="132"/>
      <c r="J18" s="132"/>
      <c r="K18" s="132"/>
      <c r="L18" s="132"/>
      <c r="M18" s="132"/>
    </row>
    <row r="19" spans="1:13">
      <c r="A19" s="132"/>
      <c r="B19" s="132"/>
      <c r="C19" s="132"/>
      <c r="D19" s="132"/>
      <c r="E19" s="132"/>
      <c r="F19" s="132"/>
      <c r="G19" s="132"/>
      <c r="H19" s="132"/>
      <c r="I19" s="132"/>
      <c r="J19" s="132"/>
      <c r="K19" s="132"/>
      <c r="L19" s="132"/>
      <c r="M19" s="132"/>
    </row>
    <row r="20" spans="1:13">
      <c r="A20" s="132"/>
      <c r="B20" s="132"/>
      <c r="C20" s="132"/>
      <c r="D20" s="132"/>
      <c r="E20" s="132"/>
      <c r="F20" s="132"/>
      <c r="G20" s="132"/>
      <c r="H20" s="132"/>
      <c r="I20" s="132"/>
      <c r="J20" s="132"/>
      <c r="K20" s="132"/>
      <c r="L20" s="132"/>
      <c r="M20" s="132"/>
    </row>
    <row r="21" spans="1:13">
      <c r="A21" s="132"/>
      <c r="B21" s="132"/>
      <c r="C21" s="132"/>
      <c r="D21" s="132"/>
      <c r="E21" s="132"/>
      <c r="F21" s="132"/>
      <c r="G21" s="132"/>
      <c r="H21" s="132"/>
      <c r="I21" s="132"/>
      <c r="J21" s="132"/>
      <c r="K21" s="132"/>
      <c r="L21" s="132"/>
      <c r="M21" s="132"/>
    </row>
    <row r="22" spans="1:13">
      <c r="A22" s="132"/>
      <c r="B22" s="132"/>
      <c r="C22" s="132"/>
      <c r="D22" s="132"/>
      <c r="E22" s="132"/>
      <c r="F22" s="132"/>
      <c r="G22" s="132"/>
      <c r="H22" s="132"/>
      <c r="I22" s="132"/>
      <c r="J22" s="132"/>
      <c r="K22" s="132"/>
      <c r="L22" s="132"/>
      <c r="M22" s="132"/>
    </row>
    <row r="23" spans="1:13">
      <c r="A23" s="132"/>
      <c r="B23" s="132"/>
      <c r="C23" s="132"/>
      <c r="D23" s="132"/>
      <c r="E23" s="132"/>
      <c r="F23" s="132"/>
      <c r="G23" s="132"/>
      <c r="H23" s="132"/>
      <c r="I23" s="132"/>
      <c r="J23" s="132"/>
      <c r="K23" s="132"/>
      <c r="L23" s="132"/>
      <c r="M23" s="132"/>
    </row>
    <row r="24" spans="1:13">
      <c r="A24" s="132"/>
      <c r="B24" s="132"/>
      <c r="C24" s="132"/>
      <c r="D24" s="132"/>
      <c r="E24" s="132"/>
      <c r="F24" s="132"/>
      <c r="G24" s="132"/>
      <c r="H24" s="132"/>
      <c r="I24" s="132"/>
      <c r="J24" s="132"/>
      <c r="K24" s="132"/>
      <c r="L24" s="132"/>
      <c r="M24" s="132"/>
    </row>
    <row r="25" spans="1:13">
      <c r="A25" s="132"/>
      <c r="B25" s="132"/>
      <c r="C25" s="132"/>
      <c r="D25" s="132"/>
      <c r="E25" s="132"/>
      <c r="F25" s="132"/>
      <c r="G25" s="132"/>
      <c r="H25" s="132"/>
      <c r="I25" s="132"/>
      <c r="J25" s="132"/>
      <c r="K25" s="132"/>
      <c r="L25" s="132"/>
      <c r="M25" s="132"/>
    </row>
    <row r="26" spans="1:13">
      <c r="A26" s="132"/>
      <c r="B26" s="132"/>
      <c r="C26" s="132"/>
      <c r="D26" s="132"/>
      <c r="E26" s="132"/>
      <c r="F26" s="132"/>
      <c r="G26" s="132"/>
      <c r="H26" s="132"/>
      <c r="I26" s="132"/>
      <c r="J26" s="132"/>
      <c r="K26" s="132"/>
      <c r="L26" s="132"/>
      <c r="M26" s="132"/>
    </row>
    <row r="27" spans="1:13">
      <c r="A27" s="132"/>
      <c r="B27" s="132"/>
      <c r="C27" s="132"/>
      <c r="D27" s="132"/>
      <c r="E27" s="132"/>
      <c r="F27" s="132"/>
      <c r="G27" s="132"/>
      <c r="H27" s="132"/>
      <c r="I27" s="132"/>
      <c r="J27" s="132"/>
      <c r="K27" s="132"/>
      <c r="L27" s="132"/>
      <c r="M27" s="132"/>
    </row>
    <row r="28" spans="1:13">
      <c r="A28" s="132"/>
      <c r="B28" s="132"/>
      <c r="C28" s="132"/>
      <c r="D28" s="132"/>
      <c r="E28" s="132"/>
      <c r="F28" s="132"/>
      <c r="G28" s="132"/>
      <c r="H28" s="132"/>
      <c r="I28" s="132"/>
      <c r="J28" s="132"/>
      <c r="K28" s="132"/>
      <c r="L28" s="132"/>
      <c r="M28" s="132"/>
    </row>
    <row r="29" spans="1:13">
      <c r="A29" s="132"/>
      <c r="B29" s="132"/>
      <c r="C29" s="132"/>
      <c r="D29" s="132"/>
      <c r="E29" s="132"/>
      <c r="F29" s="132"/>
      <c r="G29" s="132"/>
      <c r="H29" s="132"/>
      <c r="I29" s="132"/>
      <c r="J29" s="132"/>
      <c r="K29" s="132"/>
      <c r="L29" s="132"/>
      <c r="M29" s="132"/>
    </row>
    <row r="30" spans="1:13">
      <c r="A30" s="132"/>
      <c r="B30" s="132"/>
      <c r="C30" s="132"/>
      <c r="D30" s="132"/>
      <c r="E30" s="132"/>
      <c r="F30" s="132"/>
      <c r="G30" s="132"/>
      <c r="H30" s="132"/>
      <c r="I30" s="132"/>
      <c r="J30" s="132"/>
      <c r="K30" s="132"/>
      <c r="L30" s="132"/>
      <c r="M30" s="132"/>
    </row>
    <row r="31" spans="1:13">
      <c r="A31" s="132"/>
      <c r="B31" s="132"/>
      <c r="C31" s="132"/>
      <c r="D31" s="132"/>
      <c r="E31" s="132"/>
      <c r="F31" s="132"/>
      <c r="G31" s="132"/>
      <c r="H31" s="132"/>
      <c r="I31" s="132"/>
      <c r="J31" s="132"/>
      <c r="K31" s="132"/>
      <c r="L31" s="132"/>
      <c r="M31" s="132"/>
    </row>
    <row r="32" spans="1:13" ht="27.75">
      <c r="A32" s="134" t="s">
        <v>289</v>
      </c>
      <c r="B32" s="132"/>
      <c r="C32" s="132"/>
      <c r="D32" s="132"/>
      <c r="E32" s="132"/>
      <c r="F32" s="132"/>
      <c r="G32" s="132"/>
      <c r="H32" s="132"/>
      <c r="I32" s="132"/>
      <c r="J32" s="132"/>
      <c r="K32" s="132"/>
      <c r="L32" s="132"/>
      <c r="M32" s="132"/>
    </row>
    <row r="33" spans="1:13">
      <c r="A33" s="132"/>
      <c r="B33" s="132"/>
      <c r="C33" s="132"/>
      <c r="D33" s="132"/>
      <c r="E33" s="132"/>
      <c r="F33" s="132"/>
      <c r="G33" s="132"/>
      <c r="H33" s="132"/>
      <c r="I33" s="132"/>
      <c r="J33" s="132"/>
      <c r="K33" s="132"/>
      <c r="L33" s="132"/>
      <c r="M33" s="132"/>
    </row>
    <row r="34" spans="1:13">
      <c r="A34" s="132"/>
      <c r="B34" s="132"/>
      <c r="C34" s="132"/>
      <c r="D34" s="132"/>
      <c r="E34" s="132"/>
      <c r="F34" s="132"/>
      <c r="G34" s="132"/>
      <c r="H34" s="132"/>
      <c r="I34" s="132"/>
      <c r="J34" s="132"/>
      <c r="K34" s="132"/>
      <c r="L34" s="132"/>
      <c r="M34" s="132"/>
    </row>
    <row r="35" spans="1:13">
      <c r="A35" s="132"/>
      <c r="B35" s="132"/>
      <c r="C35" s="132"/>
      <c r="D35" s="132"/>
      <c r="E35" s="132"/>
      <c r="F35" s="132"/>
      <c r="G35" s="132"/>
      <c r="H35" s="132"/>
      <c r="I35" s="132"/>
      <c r="J35" s="132"/>
      <c r="K35" s="132"/>
      <c r="L35" s="132"/>
      <c r="M35" s="132"/>
    </row>
    <row r="36" spans="1:13">
      <c r="A36" s="132"/>
      <c r="B36" s="132"/>
      <c r="C36" s="132"/>
      <c r="D36" s="132"/>
      <c r="E36" s="132"/>
      <c r="F36" s="132"/>
      <c r="G36" s="132"/>
      <c r="H36" s="132"/>
      <c r="I36" s="132"/>
      <c r="J36" s="132"/>
      <c r="K36" s="132"/>
      <c r="L36" s="132"/>
      <c r="M36" s="132"/>
    </row>
    <row r="37" spans="1:13">
      <c r="A37" s="132"/>
      <c r="B37" s="132"/>
      <c r="C37" s="132"/>
      <c r="D37" s="132"/>
      <c r="E37" s="132"/>
      <c r="F37" s="132"/>
      <c r="G37" s="132"/>
      <c r="H37" s="132"/>
      <c r="I37" s="132"/>
      <c r="J37" s="132"/>
      <c r="K37" s="132"/>
      <c r="L37" s="132"/>
      <c r="M37" s="132"/>
    </row>
    <row r="38" spans="1:13">
      <c r="A38" s="132"/>
      <c r="B38" s="132"/>
      <c r="C38" s="132"/>
      <c r="D38" s="132"/>
      <c r="E38" s="132"/>
      <c r="F38" s="132"/>
      <c r="G38" s="132"/>
      <c r="H38" s="132"/>
      <c r="I38" s="132"/>
      <c r="J38" s="132"/>
      <c r="K38" s="132"/>
      <c r="L38" s="132"/>
      <c r="M38" s="132"/>
    </row>
    <row r="39" spans="1:13">
      <c r="A39" s="132"/>
      <c r="B39" s="132"/>
      <c r="C39" s="132"/>
      <c r="D39" s="132"/>
      <c r="E39" s="132"/>
      <c r="F39" s="132"/>
      <c r="G39" s="132"/>
      <c r="H39" s="132"/>
      <c r="I39" s="132"/>
      <c r="J39" s="132"/>
      <c r="K39" s="132"/>
      <c r="L39" s="132"/>
      <c r="M39" s="132"/>
    </row>
    <row r="40" spans="1:13">
      <c r="A40" s="132"/>
      <c r="B40" s="132"/>
      <c r="C40" s="132"/>
      <c r="D40" s="132"/>
      <c r="E40" s="132"/>
      <c r="F40" s="132"/>
      <c r="G40" s="132"/>
      <c r="H40" s="132"/>
      <c r="I40" s="132"/>
      <c r="J40" s="132"/>
      <c r="K40" s="132"/>
      <c r="L40" s="132"/>
      <c r="M40" s="132"/>
    </row>
    <row r="41" spans="1:13">
      <c r="A41" s="132"/>
      <c r="B41" s="132"/>
      <c r="C41" s="132"/>
      <c r="D41" s="132"/>
      <c r="E41" s="132"/>
      <c r="F41" s="132"/>
      <c r="G41" s="132"/>
      <c r="H41" s="132"/>
      <c r="I41" s="132"/>
      <c r="J41" s="132"/>
      <c r="K41" s="132"/>
      <c r="L41" s="132"/>
      <c r="M41" s="132"/>
    </row>
    <row r="42" spans="1:13">
      <c r="A42" s="132"/>
      <c r="B42" s="132"/>
      <c r="C42" s="132"/>
      <c r="D42" s="132"/>
      <c r="E42" s="132"/>
      <c r="F42" s="132"/>
      <c r="G42" s="132"/>
      <c r="H42" s="132"/>
      <c r="I42" s="132"/>
      <c r="J42" s="132"/>
      <c r="K42" s="132"/>
      <c r="L42" s="132"/>
      <c r="M42" s="132"/>
    </row>
    <row r="43" spans="1:13">
      <c r="A43" s="132"/>
      <c r="B43" s="132"/>
      <c r="C43" s="132"/>
      <c r="D43" s="132"/>
      <c r="E43" s="132"/>
      <c r="F43" s="132"/>
      <c r="G43" s="132"/>
      <c r="H43" s="132"/>
      <c r="I43" s="132"/>
      <c r="J43" s="132"/>
      <c r="K43" s="132"/>
      <c r="L43" s="132"/>
      <c r="M43" s="132"/>
    </row>
    <row r="44" spans="1:13">
      <c r="A44" s="132"/>
      <c r="B44" s="132"/>
      <c r="C44" s="132"/>
      <c r="D44" s="132"/>
      <c r="E44" s="132"/>
      <c r="F44" s="132"/>
      <c r="G44" s="132"/>
      <c r="H44" s="132"/>
      <c r="I44" s="132"/>
      <c r="J44" s="132"/>
      <c r="K44" s="132"/>
      <c r="L44" s="132"/>
      <c r="M44" s="132"/>
    </row>
    <row r="45" spans="1:13">
      <c r="A45" s="132"/>
      <c r="B45" s="132"/>
      <c r="C45" s="132"/>
      <c r="D45" s="132"/>
      <c r="E45" s="132"/>
      <c r="F45" s="132"/>
      <c r="G45" s="132"/>
      <c r="H45" s="132"/>
      <c r="I45" s="132"/>
      <c r="J45" s="132"/>
      <c r="K45" s="132"/>
      <c r="L45" s="132"/>
      <c r="M45" s="132"/>
    </row>
    <row r="46" spans="1:13">
      <c r="A46" s="132"/>
      <c r="B46" s="132"/>
      <c r="C46" s="132"/>
      <c r="D46" s="132"/>
      <c r="E46" s="132"/>
      <c r="F46" s="132"/>
      <c r="G46" s="132"/>
      <c r="H46" s="132"/>
      <c r="I46" s="132"/>
      <c r="J46" s="132"/>
      <c r="K46" s="132"/>
      <c r="L46" s="132"/>
      <c r="M46" s="132"/>
    </row>
    <row r="47" spans="1:13">
      <c r="A47" s="132"/>
      <c r="B47" s="132"/>
      <c r="C47" s="132"/>
      <c r="D47" s="132"/>
      <c r="E47" s="132"/>
      <c r="F47" s="132"/>
      <c r="G47" s="132"/>
      <c r="H47" s="132"/>
      <c r="I47" s="132"/>
      <c r="J47" s="132"/>
      <c r="K47" s="132"/>
      <c r="L47" s="132"/>
      <c r="M47" s="132"/>
    </row>
    <row r="48" spans="1:13">
      <c r="A48" s="132"/>
      <c r="B48" s="132"/>
      <c r="C48" s="132"/>
      <c r="D48" s="132"/>
      <c r="E48" s="132"/>
      <c r="F48" s="132"/>
      <c r="G48" s="132"/>
      <c r="H48" s="132"/>
      <c r="I48" s="132"/>
      <c r="J48" s="132"/>
      <c r="K48" s="132"/>
      <c r="L48" s="132"/>
      <c r="M48" s="132"/>
    </row>
    <row r="49" spans="1:13">
      <c r="A49" s="132"/>
      <c r="B49" s="132"/>
      <c r="C49" s="132"/>
      <c r="D49" s="132"/>
      <c r="E49" s="132"/>
      <c r="F49" s="132"/>
      <c r="G49" s="132"/>
      <c r="H49" s="132"/>
      <c r="I49" s="132"/>
      <c r="J49" s="132"/>
      <c r="K49" s="132"/>
      <c r="L49" s="132"/>
      <c r="M49" s="132"/>
    </row>
    <row r="50" spans="1:13">
      <c r="A50" s="132"/>
      <c r="B50" s="132"/>
      <c r="C50" s="132"/>
      <c r="D50" s="132"/>
      <c r="E50" s="132"/>
      <c r="F50" s="132"/>
      <c r="G50" s="132"/>
      <c r="H50" s="132"/>
      <c r="I50" s="132"/>
      <c r="J50" s="132"/>
      <c r="K50" s="132"/>
      <c r="L50" s="132"/>
      <c r="M50" s="132"/>
    </row>
    <row r="51" spans="1:13">
      <c r="A51" s="132"/>
      <c r="B51" s="132"/>
      <c r="C51" s="132"/>
      <c r="D51" s="132"/>
      <c r="E51" s="132"/>
      <c r="F51" s="132"/>
      <c r="G51" s="132"/>
      <c r="H51" s="132"/>
      <c r="I51" s="132"/>
      <c r="J51" s="132"/>
      <c r="K51" s="132"/>
      <c r="L51" s="132"/>
      <c r="M51" s="132"/>
    </row>
    <row r="52" spans="1:13">
      <c r="A52" s="132"/>
      <c r="B52" s="132"/>
      <c r="C52" s="132"/>
      <c r="D52" s="132"/>
      <c r="E52" s="132"/>
      <c r="F52" s="132"/>
      <c r="G52" s="132"/>
      <c r="H52" s="132"/>
      <c r="I52" s="132"/>
      <c r="J52" s="132"/>
      <c r="K52" s="132"/>
      <c r="L52" s="132"/>
      <c r="M52" s="132"/>
    </row>
    <row r="53" spans="1:13">
      <c r="A53" s="132"/>
      <c r="B53" s="132"/>
      <c r="C53" s="132"/>
      <c r="D53" s="132"/>
      <c r="E53" s="132"/>
      <c r="F53" s="132"/>
      <c r="G53" s="132"/>
      <c r="H53" s="132"/>
      <c r="I53" s="132"/>
      <c r="J53" s="132"/>
      <c r="K53" s="132"/>
      <c r="L53" s="132"/>
      <c r="M53" s="132"/>
    </row>
    <row r="54" spans="1:13">
      <c r="A54" s="132"/>
      <c r="B54" s="132"/>
      <c r="C54" s="132"/>
      <c r="D54" s="132"/>
      <c r="E54" s="132"/>
      <c r="F54" s="132"/>
      <c r="G54" s="132"/>
      <c r="H54" s="132"/>
      <c r="I54" s="132"/>
      <c r="J54" s="132"/>
      <c r="K54" s="132"/>
      <c r="L54" s="132"/>
      <c r="M54" s="132"/>
    </row>
    <row r="55" spans="1:13">
      <c r="A55" s="132"/>
      <c r="B55" s="132"/>
      <c r="C55" s="132"/>
      <c r="D55" s="132"/>
      <c r="E55" s="132"/>
      <c r="F55" s="132"/>
      <c r="G55" s="132"/>
      <c r="H55" s="132"/>
      <c r="I55" s="132"/>
      <c r="J55" s="132"/>
      <c r="K55" s="132"/>
      <c r="L55" s="132"/>
      <c r="M55" s="132"/>
    </row>
    <row r="56" spans="1:13">
      <c r="A56" s="132"/>
      <c r="B56" s="132"/>
      <c r="C56" s="132"/>
      <c r="D56" s="132"/>
      <c r="E56" s="132"/>
      <c r="F56" s="132"/>
      <c r="G56" s="132"/>
      <c r="H56" s="132"/>
      <c r="I56" s="132"/>
      <c r="J56" s="132"/>
      <c r="K56" s="132"/>
      <c r="L56" s="132"/>
      <c r="M56" s="132"/>
    </row>
    <row r="57" spans="1:13">
      <c r="A57" s="132"/>
      <c r="B57" s="132"/>
      <c r="C57" s="132"/>
      <c r="D57" s="132"/>
      <c r="E57" s="132"/>
      <c r="F57" s="132"/>
      <c r="G57" s="132"/>
      <c r="H57" s="132"/>
      <c r="I57" s="132"/>
      <c r="J57" s="132"/>
      <c r="K57" s="132"/>
      <c r="L57" s="132"/>
      <c r="M57" s="132"/>
    </row>
    <row r="58" spans="1:13">
      <c r="A58" s="132"/>
      <c r="B58" s="132"/>
      <c r="C58" s="132"/>
      <c r="D58" s="132"/>
      <c r="E58" s="132"/>
      <c r="F58" s="132"/>
      <c r="G58" s="132"/>
      <c r="H58" s="132"/>
      <c r="I58" s="132"/>
      <c r="J58" s="132"/>
      <c r="K58" s="132"/>
      <c r="L58" s="132"/>
      <c r="M58" s="132"/>
    </row>
    <row r="59" spans="1:13">
      <c r="A59" s="132"/>
      <c r="B59" s="132"/>
      <c r="C59" s="132"/>
      <c r="D59" s="132"/>
      <c r="E59" s="132"/>
      <c r="F59" s="132"/>
      <c r="G59" s="132"/>
      <c r="H59" s="132"/>
      <c r="I59" s="132"/>
      <c r="J59" s="132"/>
      <c r="K59" s="132"/>
      <c r="L59" s="132"/>
      <c r="M59" s="132"/>
    </row>
    <row r="60" spans="1:13">
      <c r="A60" s="132"/>
      <c r="B60" s="132"/>
      <c r="C60" s="132"/>
      <c r="D60" s="132"/>
      <c r="E60" s="132"/>
      <c r="F60" s="132"/>
      <c r="G60" s="132"/>
      <c r="H60" s="132"/>
      <c r="I60" s="132"/>
      <c r="J60" s="132"/>
      <c r="K60" s="132"/>
      <c r="L60" s="132"/>
      <c r="M60" s="132"/>
    </row>
    <row r="61" spans="1:13">
      <c r="A61" s="132"/>
      <c r="B61" s="132"/>
      <c r="C61" s="132"/>
      <c r="D61" s="132"/>
      <c r="E61" s="132"/>
      <c r="F61" s="132"/>
      <c r="G61" s="132"/>
      <c r="H61" s="132"/>
      <c r="I61" s="132"/>
      <c r="J61" s="132"/>
      <c r="K61" s="132"/>
      <c r="L61" s="132"/>
      <c r="M61" s="132"/>
    </row>
    <row r="62" spans="1:13">
      <c r="A62" s="132"/>
      <c r="B62" s="132"/>
      <c r="C62" s="132"/>
      <c r="D62" s="132"/>
      <c r="E62" s="132"/>
      <c r="F62" s="132"/>
      <c r="G62" s="132"/>
      <c r="H62" s="132"/>
      <c r="I62" s="132"/>
      <c r="J62" s="132"/>
      <c r="K62" s="132"/>
      <c r="L62" s="132"/>
      <c r="M62" s="132"/>
    </row>
    <row r="63" spans="1:13" ht="27.75">
      <c r="A63" s="134" t="s">
        <v>290</v>
      </c>
      <c r="B63" s="132"/>
      <c r="C63" s="132"/>
      <c r="D63" s="132"/>
      <c r="E63" s="132"/>
      <c r="F63" s="132"/>
      <c r="G63" s="132"/>
      <c r="H63" s="132"/>
      <c r="I63" s="132"/>
      <c r="J63" s="132"/>
      <c r="K63" s="132"/>
      <c r="L63" s="132"/>
      <c r="M63" s="132"/>
    </row>
    <row r="64" spans="1:13">
      <c r="A64" s="132"/>
      <c r="B64" s="132"/>
      <c r="C64" s="132"/>
      <c r="D64" s="132"/>
      <c r="E64" s="132"/>
      <c r="F64" s="132"/>
      <c r="G64" s="132"/>
      <c r="H64" s="132"/>
      <c r="I64" s="132"/>
      <c r="J64" s="132"/>
      <c r="K64" s="132"/>
      <c r="L64" s="132"/>
      <c r="M64" s="132"/>
    </row>
    <row r="65" spans="1:13">
      <c r="A65" s="132"/>
      <c r="B65" s="132"/>
      <c r="C65" s="132"/>
      <c r="D65" s="132"/>
      <c r="E65" s="132"/>
      <c r="F65" s="132"/>
      <c r="G65" s="132"/>
      <c r="H65" s="132"/>
      <c r="I65" s="132"/>
      <c r="J65" s="132"/>
      <c r="K65" s="132"/>
      <c r="L65" s="132"/>
      <c r="M65" s="132"/>
    </row>
    <row r="66" spans="1:13">
      <c r="A66" s="132"/>
      <c r="B66" s="132"/>
      <c r="C66" s="132"/>
      <c r="D66" s="132"/>
      <c r="E66" s="132"/>
      <c r="F66" s="132"/>
      <c r="G66" s="132"/>
      <c r="H66" s="132"/>
      <c r="I66" s="132"/>
      <c r="J66" s="132"/>
      <c r="K66" s="132"/>
      <c r="L66" s="132"/>
      <c r="M66" s="132"/>
    </row>
    <row r="67" spans="1:13">
      <c r="A67" s="132"/>
      <c r="B67" s="132"/>
      <c r="C67" s="132"/>
      <c r="D67" s="132"/>
      <c r="E67" s="132"/>
      <c r="F67" s="132"/>
      <c r="G67" s="132"/>
      <c r="H67" s="132"/>
      <c r="I67" s="132"/>
      <c r="J67" s="132"/>
      <c r="K67" s="132"/>
      <c r="L67" s="132"/>
      <c r="M67" s="132"/>
    </row>
    <row r="68" spans="1:13">
      <c r="A68" s="132"/>
      <c r="B68" s="132"/>
      <c r="C68" s="132"/>
      <c r="D68" s="132"/>
      <c r="E68" s="132"/>
      <c r="F68" s="132"/>
      <c r="G68" s="132"/>
      <c r="H68" s="132"/>
      <c r="I68" s="132"/>
      <c r="J68" s="132"/>
      <c r="K68" s="132"/>
      <c r="L68" s="132"/>
      <c r="M68" s="132"/>
    </row>
    <row r="69" spans="1:13">
      <c r="A69" s="132"/>
      <c r="B69" s="132"/>
      <c r="C69" s="132"/>
      <c r="D69" s="132"/>
      <c r="E69" s="132"/>
      <c r="F69" s="132"/>
      <c r="G69" s="132"/>
      <c r="H69" s="132"/>
      <c r="I69" s="132"/>
      <c r="J69" s="132"/>
      <c r="K69" s="132"/>
      <c r="L69" s="132"/>
      <c r="M69" s="132"/>
    </row>
    <row r="70" spans="1:13">
      <c r="A70" s="132"/>
      <c r="B70" s="132"/>
      <c r="C70" s="132"/>
      <c r="D70" s="132"/>
      <c r="E70" s="132"/>
      <c r="F70" s="132"/>
      <c r="G70" s="132"/>
      <c r="H70" s="132"/>
      <c r="I70" s="132"/>
      <c r="J70" s="132"/>
      <c r="K70" s="132"/>
      <c r="L70" s="132"/>
      <c r="M70" s="132"/>
    </row>
    <row r="71" spans="1:13">
      <c r="A71" s="132"/>
      <c r="B71" s="132"/>
      <c r="C71" s="132"/>
      <c r="D71" s="132"/>
      <c r="E71" s="132"/>
      <c r="F71" s="132"/>
      <c r="G71" s="132"/>
      <c r="H71" s="132"/>
      <c r="I71" s="132"/>
      <c r="J71" s="132"/>
      <c r="K71" s="132"/>
      <c r="L71" s="132"/>
      <c r="M71" s="132"/>
    </row>
    <row r="72" spans="1:13">
      <c r="A72" s="132"/>
      <c r="B72" s="132"/>
      <c r="C72" s="132"/>
      <c r="D72" s="132"/>
      <c r="E72" s="132"/>
      <c r="F72" s="132"/>
      <c r="G72" s="132"/>
      <c r="H72" s="132"/>
      <c r="I72" s="132"/>
      <c r="J72" s="132"/>
      <c r="K72" s="132"/>
      <c r="L72" s="132"/>
      <c r="M72" s="132"/>
    </row>
    <row r="73" spans="1:13">
      <c r="A73" s="132"/>
      <c r="B73" s="132"/>
      <c r="C73" s="132"/>
      <c r="D73" s="132"/>
      <c r="E73" s="132"/>
      <c r="F73" s="132"/>
      <c r="G73" s="132"/>
      <c r="H73" s="132"/>
      <c r="I73" s="132"/>
      <c r="J73" s="132"/>
      <c r="K73" s="132"/>
      <c r="L73" s="132"/>
      <c r="M73" s="132"/>
    </row>
    <row r="74" spans="1:13">
      <c r="A74" s="132"/>
      <c r="B74" s="132"/>
      <c r="C74" s="132"/>
      <c r="D74" s="132"/>
      <c r="E74" s="132"/>
      <c r="F74" s="132"/>
      <c r="G74" s="132"/>
      <c r="H74" s="132"/>
      <c r="I74" s="132"/>
      <c r="J74" s="132"/>
      <c r="K74" s="132"/>
      <c r="L74" s="132"/>
      <c r="M74" s="132"/>
    </row>
    <row r="75" spans="1:13">
      <c r="A75" s="132"/>
      <c r="B75" s="132"/>
      <c r="C75" s="132"/>
      <c r="D75" s="132"/>
      <c r="E75" s="132"/>
      <c r="F75" s="132"/>
      <c r="G75" s="132"/>
      <c r="H75" s="132"/>
      <c r="I75" s="132"/>
      <c r="J75" s="132"/>
      <c r="K75" s="132"/>
      <c r="L75" s="132"/>
      <c r="M75" s="132"/>
    </row>
    <row r="76" spans="1:13">
      <c r="A76" s="132"/>
      <c r="B76" s="132"/>
      <c r="C76" s="132"/>
      <c r="D76" s="132"/>
      <c r="E76" s="132"/>
      <c r="F76" s="132"/>
      <c r="G76" s="132"/>
      <c r="H76" s="132"/>
      <c r="I76" s="132"/>
      <c r="J76" s="132"/>
      <c r="K76" s="132"/>
      <c r="L76" s="132"/>
      <c r="M76" s="132"/>
    </row>
    <row r="77" spans="1:13">
      <c r="A77" s="132"/>
      <c r="B77" s="132"/>
      <c r="C77" s="132"/>
      <c r="D77" s="132"/>
      <c r="E77" s="132"/>
      <c r="F77" s="132"/>
      <c r="G77" s="132"/>
      <c r="H77" s="132"/>
      <c r="I77" s="132"/>
      <c r="J77" s="132"/>
      <c r="K77" s="132"/>
      <c r="L77" s="132"/>
      <c r="M77" s="132"/>
    </row>
    <row r="78" spans="1:13">
      <c r="A78" s="132"/>
      <c r="B78" s="132"/>
      <c r="C78" s="132"/>
      <c r="D78" s="132"/>
      <c r="E78" s="132"/>
      <c r="F78" s="132"/>
      <c r="G78" s="132"/>
      <c r="H78" s="132"/>
      <c r="I78" s="132"/>
      <c r="J78" s="132"/>
      <c r="K78" s="132"/>
      <c r="L78" s="132"/>
      <c r="M78" s="132"/>
    </row>
    <row r="79" spans="1:13">
      <c r="A79" s="132"/>
      <c r="B79" s="132"/>
      <c r="C79" s="132"/>
      <c r="D79" s="132"/>
      <c r="E79" s="132"/>
      <c r="F79" s="132"/>
      <c r="G79" s="132"/>
      <c r="H79" s="132"/>
      <c r="I79" s="132"/>
      <c r="J79" s="132"/>
      <c r="K79" s="132"/>
      <c r="L79" s="132"/>
      <c r="M79" s="132"/>
    </row>
    <row r="80" spans="1:13">
      <c r="A80" s="132"/>
      <c r="B80" s="132"/>
      <c r="C80" s="132"/>
      <c r="D80" s="132"/>
      <c r="E80" s="132"/>
      <c r="F80" s="132"/>
      <c r="G80" s="132"/>
      <c r="H80" s="132"/>
      <c r="I80" s="132"/>
      <c r="J80" s="132"/>
      <c r="K80" s="132"/>
      <c r="L80" s="132"/>
      <c r="M80" s="132"/>
    </row>
    <row r="81" spans="1:13">
      <c r="A81" s="132"/>
      <c r="B81" s="132"/>
      <c r="C81" s="132"/>
      <c r="D81" s="132"/>
      <c r="E81" s="132"/>
      <c r="F81" s="132"/>
      <c r="G81" s="132"/>
      <c r="H81" s="132"/>
      <c r="I81" s="132"/>
      <c r="J81" s="132"/>
      <c r="K81" s="132"/>
      <c r="L81" s="132"/>
      <c r="M81" s="132"/>
    </row>
    <row r="82" spans="1:13">
      <c r="A82" s="132"/>
      <c r="B82" s="132"/>
      <c r="C82" s="132"/>
      <c r="D82" s="132"/>
      <c r="E82" s="132"/>
      <c r="F82" s="132"/>
      <c r="G82" s="132"/>
      <c r="H82" s="132"/>
      <c r="I82" s="132"/>
      <c r="J82" s="132"/>
      <c r="K82" s="132"/>
      <c r="L82" s="132"/>
      <c r="M82" s="132"/>
    </row>
    <row r="83" spans="1:13">
      <c r="A83" s="132"/>
      <c r="B83" s="132"/>
      <c r="C83" s="132"/>
      <c r="D83" s="132"/>
      <c r="E83" s="132"/>
      <c r="F83" s="132"/>
      <c r="G83" s="132"/>
      <c r="H83" s="132"/>
      <c r="I83" s="132"/>
      <c r="J83" s="132"/>
      <c r="K83" s="132"/>
      <c r="L83" s="132"/>
      <c r="M83" s="132"/>
    </row>
    <row r="84" spans="1:13">
      <c r="A84" s="132"/>
      <c r="B84" s="132"/>
      <c r="C84" s="132"/>
      <c r="D84" s="132"/>
      <c r="E84" s="132"/>
      <c r="F84" s="132"/>
      <c r="G84" s="132"/>
      <c r="H84" s="132"/>
      <c r="I84" s="132"/>
      <c r="J84" s="132"/>
      <c r="K84" s="132"/>
      <c r="L84" s="132"/>
      <c r="M84" s="132"/>
    </row>
    <row r="85" spans="1:13">
      <c r="A85" s="132"/>
      <c r="B85" s="132"/>
      <c r="C85" s="132"/>
      <c r="D85" s="132"/>
      <c r="E85" s="132"/>
      <c r="F85" s="132"/>
      <c r="G85" s="132"/>
      <c r="H85" s="132"/>
      <c r="I85" s="132"/>
      <c r="J85" s="132"/>
      <c r="K85" s="132"/>
      <c r="L85" s="132"/>
      <c r="M85" s="132"/>
    </row>
    <row r="86" spans="1:13">
      <c r="A86" s="132"/>
      <c r="B86" s="132"/>
      <c r="C86" s="132"/>
      <c r="D86" s="132"/>
      <c r="E86" s="132"/>
      <c r="F86" s="132"/>
      <c r="G86" s="132"/>
      <c r="H86" s="132"/>
      <c r="I86" s="132"/>
      <c r="J86" s="132"/>
      <c r="K86" s="132"/>
      <c r="L86" s="132"/>
      <c r="M86" s="132"/>
    </row>
    <row r="87" spans="1:13">
      <c r="A87" s="132"/>
      <c r="B87" s="132"/>
      <c r="C87" s="132"/>
      <c r="D87" s="132"/>
      <c r="E87" s="132"/>
      <c r="F87" s="132"/>
      <c r="G87" s="132"/>
      <c r="H87" s="132"/>
      <c r="I87" s="132"/>
      <c r="J87" s="132"/>
      <c r="K87" s="132"/>
      <c r="L87" s="132"/>
      <c r="M87" s="132"/>
    </row>
    <row r="88" spans="1:13">
      <c r="A88" s="132"/>
      <c r="B88" s="132"/>
      <c r="C88" s="132"/>
      <c r="D88" s="132"/>
      <c r="E88" s="132"/>
      <c r="F88" s="132"/>
      <c r="G88" s="132"/>
      <c r="H88" s="132"/>
      <c r="I88" s="132"/>
      <c r="J88" s="132"/>
      <c r="K88" s="132"/>
      <c r="L88" s="132"/>
      <c r="M88" s="132"/>
    </row>
    <row r="89" spans="1:13">
      <c r="A89" s="132"/>
      <c r="B89" s="132"/>
      <c r="C89" s="132"/>
      <c r="D89" s="132"/>
      <c r="E89" s="132"/>
      <c r="F89" s="132"/>
      <c r="G89" s="132"/>
      <c r="H89" s="132"/>
      <c r="I89" s="132"/>
      <c r="J89" s="132"/>
      <c r="K89" s="132"/>
      <c r="L89" s="132"/>
      <c r="M89" s="132"/>
    </row>
    <row r="90" spans="1:13">
      <c r="A90" s="132"/>
      <c r="B90" s="132"/>
      <c r="C90" s="132"/>
      <c r="D90" s="132"/>
      <c r="E90" s="132"/>
      <c r="F90" s="132"/>
      <c r="G90" s="132"/>
      <c r="H90" s="132"/>
      <c r="I90" s="132"/>
      <c r="J90" s="132"/>
      <c r="K90" s="132"/>
      <c r="L90" s="132"/>
      <c r="M90" s="132"/>
    </row>
    <row r="91" spans="1:13">
      <c r="A91" s="132"/>
      <c r="B91" s="132"/>
      <c r="C91" s="132"/>
      <c r="D91" s="132"/>
      <c r="E91" s="132"/>
      <c r="F91" s="132"/>
      <c r="G91" s="132"/>
      <c r="H91" s="132"/>
      <c r="I91" s="132"/>
      <c r="J91" s="132"/>
      <c r="K91" s="132"/>
      <c r="L91" s="132"/>
      <c r="M91" s="132"/>
    </row>
    <row r="92" spans="1:13">
      <c r="A92" s="132"/>
      <c r="B92" s="132"/>
      <c r="C92" s="132"/>
      <c r="D92" s="132"/>
      <c r="E92" s="132"/>
      <c r="F92" s="132"/>
      <c r="G92" s="132"/>
      <c r="H92" s="132"/>
      <c r="I92" s="132"/>
      <c r="J92" s="132"/>
      <c r="K92" s="132"/>
      <c r="L92" s="132"/>
      <c r="M92" s="132"/>
    </row>
    <row r="93" spans="1:13">
      <c r="A93" s="132"/>
      <c r="B93" s="132"/>
      <c r="C93" s="132"/>
      <c r="D93" s="132"/>
      <c r="E93" s="132"/>
      <c r="F93" s="132"/>
      <c r="G93" s="132"/>
      <c r="H93" s="132"/>
      <c r="I93" s="132"/>
      <c r="J93" s="132"/>
      <c r="K93" s="132"/>
      <c r="L93" s="132"/>
      <c r="M93" s="132"/>
    </row>
    <row r="94" spans="1:13" ht="27.75">
      <c r="A94" s="134" t="s">
        <v>291</v>
      </c>
      <c r="B94" s="132"/>
      <c r="C94" s="132"/>
      <c r="D94" s="132"/>
      <c r="E94" s="132"/>
      <c r="F94" s="132"/>
      <c r="G94" s="132"/>
      <c r="H94" s="132"/>
      <c r="I94" s="132"/>
      <c r="J94" s="132"/>
      <c r="K94" s="132"/>
      <c r="L94" s="132"/>
      <c r="M94" s="132"/>
    </row>
    <row r="95" spans="1:13">
      <c r="A95" s="132"/>
      <c r="B95" s="132"/>
      <c r="C95" s="132"/>
      <c r="D95" s="132"/>
      <c r="E95" s="132"/>
      <c r="F95" s="132"/>
      <c r="G95" s="132"/>
      <c r="H95" s="132"/>
      <c r="I95" s="132"/>
      <c r="J95" s="132"/>
      <c r="K95" s="132"/>
      <c r="L95" s="132"/>
      <c r="M95" s="132"/>
    </row>
    <row r="96" spans="1:13">
      <c r="A96" s="132"/>
      <c r="B96" s="132"/>
      <c r="C96" s="132"/>
      <c r="D96" s="132"/>
      <c r="E96" s="132"/>
      <c r="F96" s="132"/>
      <c r="G96" s="132"/>
      <c r="H96" s="132"/>
      <c r="I96" s="132"/>
      <c r="J96" s="132"/>
      <c r="K96" s="132"/>
      <c r="L96" s="132"/>
      <c r="M96" s="132"/>
    </row>
    <row r="97" spans="1:13">
      <c r="A97" s="132"/>
      <c r="B97" s="132"/>
      <c r="C97" s="132"/>
      <c r="D97" s="132"/>
      <c r="E97" s="132"/>
      <c r="F97" s="132"/>
      <c r="G97" s="132"/>
      <c r="H97" s="132"/>
      <c r="I97" s="132"/>
      <c r="J97" s="132"/>
      <c r="K97" s="132"/>
      <c r="L97" s="132"/>
      <c r="M97" s="132"/>
    </row>
    <row r="98" spans="1:13">
      <c r="A98" s="132"/>
      <c r="B98" s="132"/>
      <c r="C98" s="132"/>
      <c r="D98" s="132"/>
      <c r="E98" s="132"/>
      <c r="F98" s="132"/>
      <c r="G98" s="132"/>
      <c r="H98" s="132"/>
      <c r="I98" s="132"/>
      <c r="J98" s="132"/>
      <c r="K98" s="132"/>
      <c r="L98" s="132"/>
      <c r="M98" s="132"/>
    </row>
    <row r="99" spans="1:13">
      <c r="A99" s="132"/>
      <c r="B99" s="132"/>
      <c r="C99" s="132"/>
      <c r="D99" s="132"/>
      <c r="E99" s="132"/>
      <c r="F99" s="132"/>
      <c r="G99" s="132"/>
      <c r="H99" s="132"/>
      <c r="I99" s="132"/>
      <c r="J99" s="132"/>
      <c r="K99" s="132"/>
      <c r="L99" s="132"/>
      <c r="M99" s="132"/>
    </row>
    <row r="100" spans="1:13">
      <c r="A100" s="132"/>
      <c r="B100" s="132"/>
      <c r="C100" s="132"/>
      <c r="D100" s="132"/>
      <c r="E100" s="132"/>
      <c r="F100" s="132"/>
      <c r="G100" s="132"/>
      <c r="H100" s="132"/>
      <c r="I100" s="132"/>
      <c r="J100" s="132"/>
      <c r="K100" s="132"/>
      <c r="L100" s="132"/>
      <c r="M100" s="132"/>
    </row>
    <row r="101" spans="1:13">
      <c r="A101" s="132"/>
      <c r="B101" s="132"/>
      <c r="C101" s="132"/>
      <c r="D101" s="132"/>
      <c r="E101" s="132"/>
      <c r="F101" s="132"/>
      <c r="G101" s="132"/>
      <c r="H101" s="132"/>
      <c r="I101" s="132"/>
      <c r="J101" s="132"/>
      <c r="K101" s="132"/>
      <c r="L101" s="132"/>
      <c r="M101" s="132"/>
    </row>
    <row r="102" spans="1:13">
      <c r="A102" s="132"/>
      <c r="B102" s="132"/>
      <c r="C102" s="132"/>
      <c r="D102" s="132"/>
      <c r="E102" s="132"/>
      <c r="F102" s="132"/>
      <c r="G102" s="132"/>
      <c r="H102" s="132"/>
      <c r="I102" s="132"/>
      <c r="J102" s="132"/>
      <c r="K102" s="132"/>
      <c r="L102" s="132"/>
      <c r="M102" s="132"/>
    </row>
    <row r="103" spans="1:13">
      <c r="A103" s="132"/>
      <c r="B103" s="132"/>
      <c r="C103" s="132"/>
      <c r="D103" s="132"/>
      <c r="E103" s="132"/>
      <c r="F103" s="132"/>
      <c r="G103" s="132"/>
      <c r="H103" s="132"/>
      <c r="I103" s="132"/>
      <c r="J103" s="132"/>
      <c r="K103" s="132"/>
      <c r="L103" s="132"/>
      <c r="M103" s="132"/>
    </row>
    <row r="104" spans="1:13">
      <c r="A104" s="132"/>
      <c r="B104" s="132"/>
      <c r="C104" s="132"/>
      <c r="D104" s="132"/>
      <c r="E104" s="132"/>
      <c r="F104" s="132"/>
      <c r="G104" s="132"/>
      <c r="H104" s="132"/>
      <c r="I104" s="132"/>
      <c r="J104" s="132"/>
      <c r="K104" s="132"/>
      <c r="L104" s="132"/>
      <c r="M104" s="132"/>
    </row>
    <row r="105" spans="1:13">
      <c r="A105" s="132"/>
      <c r="B105" s="132"/>
      <c r="C105" s="132"/>
      <c r="D105" s="132"/>
      <c r="E105" s="132"/>
      <c r="F105" s="132"/>
      <c r="G105" s="132"/>
      <c r="H105" s="132"/>
      <c r="I105" s="132"/>
      <c r="J105" s="132"/>
      <c r="K105" s="132"/>
      <c r="L105" s="132"/>
      <c r="M105" s="132"/>
    </row>
    <row r="106" spans="1:13">
      <c r="A106" s="132"/>
      <c r="B106" s="132"/>
      <c r="C106" s="132"/>
      <c r="D106" s="132"/>
      <c r="E106" s="132"/>
      <c r="F106" s="132"/>
      <c r="G106" s="132"/>
      <c r="H106" s="132"/>
      <c r="I106" s="132"/>
      <c r="J106" s="132"/>
      <c r="K106" s="132"/>
      <c r="L106" s="132"/>
      <c r="M106" s="132"/>
    </row>
    <row r="107" spans="1:13">
      <c r="A107" s="132"/>
      <c r="B107" s="132"/>
      <c r="C107" s="132"/>
      <c r="D107" s="132"/>
      <c r="E107" s="132"/>
      <c r="F107" s="132"/>
      <c r="G107" s="132"/>
      <c r="H107" s="132"/>
      <c r="I107" s="132"/>
      <c r="J107" s="132"/>
      <c r="K107" s="132"/>
      <c r="L107" s="132"/>
      <c r="M107" s="132"/>
    </row>
    <row r="108" spans="1:13">
      <c r="A108" s="132"/>
      <c r="B108" s="132"/>
      <c r="C108" s="132"/>
      <c r="D108" s="132"/>
      <c r="E108" s="132"/>
      <c r="F108" s="132"/>
      <c r="G108" s="132"/>
      <c r="H108" s="132"/>
      <c r="I108" s="132"/>
      <c r="J108" s="132"/>
      <c r="K108" s="132"/>
      <c r="L108" s="132"/>
      <c r="M108" s="132"/>
    </row>
    <row r="109" spans="1:13">
      <c r="A109" s="132"/>
      <c r="B109" s="132"/>
      <c r="C109" s="132"/>
      <c r="D109" s="132"/>
      <c r="E109" s="132"/>
      <c r="F109" s="132"/>
      <c r="G109" s="132"/>
      <c r="H109" s="132"/>
      <c r="I109" s="132"/>
      <c r="J109" s="132"/>
      <c r="K109" s="132"/>
      <c r="L109" s="132"/>
      <c r="M109" s="132"/>
    </row>
    <row r="110" spans="1:13">
      <c r="A110" s="132"/>
      <c r="B110" s="132"/>
      <c r="C110" s="132"/>
      <c r="D110" s="132"/>
      <c r="E110" s="132"/>
      <c r="F110" s="132"/>
      <c r="G110" s="132"/>
      <c r="H110" s="132"/>
      <c r="I110" s="132"/>
      <c r="J110" s="132"/>
      <c r="K110" s="132"/>
      <c r="L110" s="132"/>
      <c r="M110" s="132"/>
    </row>
    <row r="111" spans="1:13">
      <c r="A111" s="132"/>
      <c r="B111" s="132"/>
      <c r="C111" s="132"/>
      <c r="D111" s="132"/>
      <c r="E111" s="132"/>
      <c r="F111" s="132"/>
      <c r="G111" s="132"/>
      <c r="H111" s="132"/>
      <c r="I111" s="132"/>
      <c r="J111" s="132"/>
      <c r="K111" s="132"/>
      <c r="L111" s="132"/>
      <c r="M111" s="132"/>
    </row>
    <row r="112" spans="1:13">
      <c r="A112" s="132"/>
      <c r="B112" s="132"/>
      <c r="C112" s="132"/>
      <c r="D112" s="132"/>
      <c r="E112" s="132"/>
      <c r="F112" s="132"/>
      <c r="G112" s="132"/>
      <c r="H112" s="132"/>
      <c r="I112" s="132"/>
      <c r="J112" s="132"/>
      <c r="K112" s="132"/>
      <c r="L112" s="132"/>
      <c r="M112" s="132"/>
    </row>
    <row r="113" spans="1:13">
      <c r="A113" s="132"/>
      <c r="B113" s="132"/>
      <c r="C113" s="132"/>
      <c r="D113" s="132"/>
      <c r="E113" s="132"/>
      <c r="F113" s="132"/>
      <c r="G113" s="132"/>
      <c r="H113" s="132"/>
      <c r="I113" s="132"/>
      <c r="J113" s="132"/>
      <c r="K113" s="132"/>
      <c r="L113" s="132"/>
      <c r="M113" s="132"/>
    </row>
    <row r="114" spans="1:13">
      <c r="A114" s="132"/>
      <c r="B114" s="132"/>
      <c r="C114" s="132"/>
      <c r="D114" s="132"/>
      <c r="E114" s="132"/>
      <c r="F114" s="132"/>
      <c r="G114" s="132"/>
      <c r="H114" s="132"/>
      <c r="I114" s="132"/>
      <c r="J114" s="132"/>
      <c r="K114" s="132"/>
      <c r="L114" s="132"/>
      <c r="M114" s="132"/>
    </row>
    <row r="115" spans="1:13">
      <c r="A115" s="132"/>
      <c r="B115" s="132"/>
      <c r="C115" s="132"/>
      <c r="D115" s="132"/>
      <c r="E115" s="132"/>
      <c r="F115" s="132"/>
      <c r="G115" s="132"/>
      <c r="H115" s="132"/>
      <c r="I115" s="132"/>
      <c r="J115" s="132"/>
      <c r="K115" s="132"/>
      <c r="L115" s="132"/>
      <c r="M115" s="132"/>
    </row>
    <row r="116" spans="1:13">
      <c r="A116" s="132"/>
      <c r="B116" s="132"/>
      <c r="C116" s="132"/>
      <c r="D116" s="132"/>
      <c r="E116" s="132"/>
      <c r="F116" s="132"/>
      <c r="G116" s="132"/>
      <c r="H116" s="132"/>
      <c r="I116" s="132"/>
      <c r="J116" s="132"/>
      <c r="K116" s="132"/>
      <c r="L116" s="132"/>
      <c r="M116" s="132"/>
    </row>
    <row r="117" spans="1:13">
      <c r="A117" s="132"/>
      <c r="B117" s="132"/>
      <c r="C117" s="132"/>
      <c r="D117" s="132"/>
      <c r="E117" s="132"/>
      <c r="F117" s="132"/>
      <c r="G117" s="132"/>
      <c r="H117" s="132"/>
      <c r="I117" s="132"/>
      <c r="J117" s="132"/>
      <c r="K117" s="132"/>
      <c r="L117" s="132"/>
      <c r="M117" s="132"/>
    </row>
    <row r="118" spans="1:13">
      <c r="A118" s="132"/>
      <c r="B118" s="132"/>
      <c r="C118" s="132"/>
      <c r="D118" s="132"/>
      <c r="E118" s="132"/>
      <c r="F118" s="132"/>
      <c r="G118" s="132"/>
      <c r="H118" s="132"/>
      <c r="I118" s="132"/>
      <c r="J118" s="132"/>
      <c r="K118" s="132"/>
      <c r="L118" s="132"/>
      <c r="M118" s="132"/>
    </row>
    <row r="119" spans="1:13">
      <c r="A119" s="132"/>
      <c r="B119" s="132"/>
      <c r="C119" s="132"/>
      <c r="D119" s="132"/>
      <c r="E119" s="132"/>
      <c r="F119" s="132"/>
      <c r="G119" s="132"/>
      <c r="H119" s="132"/>
      <c r="I119" s="132"/>
      <c r="J119" s="132"/>
      <c r="K119" s="132"/>
      <c r="L119" s="132"/>
      <c r="M119" s="132"/>
    </row>
    <row r="120" spans="1:13">
      <c r="A120" s="132"/>
      <c r="B120" s="132"/>
      <c r="C120" s="132"/>
      <c r="D120" s="132"/>
      <c r="E120" s="132"/>
      <c r="F120" s="132"/>
      <c r="G120" s="132"/>
      <c r="H120" s="132"/>
      <c r="I120" s="132"/>
      <c r="J120" s="132"/>
      <c r="K120" s="132"/>
      <c r="L120" s="132"/>
      <c r="M120" s="132"/>
    </row>
    <row r="121" spans="1:13">
      <c r="A121" s="132"/>
      <c r="B121" s="132"/>
      <c r="C121" s="132"/>
      <c r="D121" s="132"/>
      <c r="E121" s="132"/>
      <c r="F121" s="132"/>
      <c r="G121" s="132"/>
      <c r="H121" s="132"/>
      <c r="I121" s="132"/>
      <c r="J121" s="132"/>
      <c r="K121" s="132"/>
      <c r="L121" s="132"/>
      <c r="M121" s="132"/>
    </row>
    <row r="122" spans="1:13">
      <c r="A122" s="132"/>
      <c r="B122" s="132"/>
      <c r="C122" s="132"/>
      <c r="D122" s="132"/>
      <c r="E122" s="132"/>
      <c r="F122" s="132"/>
      <c r="G122" s="132"/>
      <c r="H122" s="132"/>
      <c r="I122" s="132"/>
      <c r="J122" s="132"/>
      <c r="K122" s="132"/>
      <c r="L122" s="132"/>
      <c r="M122" s="132"/>
    </row>
    <row r="123" spans="1:13">
      <c r="A123" s="132"/>
      <c r="B123" s="132"/>
      <c r="C123" s="132"/>
      <c r="D123" s="132"/>
      <c r="E123" s="132"/>
      <c r="F123" s="132"/>
      <c r="G123" s="132"/>
      <c r="H123" s="132"/>
      <c r="I123" s="132"/>
      <c r="J123" s="132"/>
      <c r="K123" s="132"/>
      <c r="L123" s="132"/>
      <c r="M123" s="132"/>
    </row>
    <row r="124" spans="1:13">
      <c r="A124" s="132"/>
      <c r="B124" s="132"/>
      <c r="C124" s="132"/>
      <c r="D124" s="132"/>
      <c r="E124" s="132"/>
      <c r="F124" s="132"/>
      <c r="G124" s="132"/>
      <c r="H124" s="132"/>
      <c r="I124" s="132"/>
      <c r="J124" s="132"/>
      <c r="K124" s="132"/>
      <c r="L124" s="132"/>
      <c r="M124" s="132"/>
    </row>
    <row r="125" spans="1:13" ht="27.75">
      <c r="A125" s="135" t="s">
        <v>292</v>
      </c>
      <c r="B125" s="132"/>
      <c r="C125" s="132"/>
      <c r="D125" s="132"/>
      <c r="E125" s="132"/>
      <c r="F125" s="132"/>
      <c r="G125" s="132"/>
      <c r="H125" s="132"/>
      <c r="I125" s="132"/>
      <c r="J125" s="132"/>
      <c r="K125" s="132"/>
      <c r="L125" s="132"/>
      <c r="M125" s="132"/>
    </row>
    <row r="126" spans="1:13">
      <c r="A126" s="132"/>
      <c r="B126" s="132"/>
      <c r="C126" s="132"/>
      <c r="D126" s="132"/>
      <c r="E126" s="132"/>
      <c r="F126" s="132"/>
      <c r="G126" s="132"/>
      <c r="H126" s="132"/>
      <c r="I126" s="132"/>
      <c r="J126" s="132"/>
      <c r="K126" s="132"/>
      <c r="L126" s="132"/>
      <c r="M126" s="132"/>
    </row>
    <row r="127" spans="1:13">
      <c r="A127" s="132"/>
      <c r="B127" s="132"/>
      <c r="C127" s="132"/>
      <c r="D127" s="132"/>
      <c r="E127" s="132"/>
      <c r="F127" s="132"/>
      <c r="G127" s="132"/>
      <c r="H127" s="132"/>
      <c r="I127" s="132"/>
      <c r="J127" s="132"/>
      <c r="K127" s="132"/>
      <c r="L127" s="132"/>
      <c r="M127" s="132"/>
    </row>
    <row r="128" spans="1:13">
      <c r="A128" s="132"/>
      <c r="B128" s="132"/>
      <c r="C128" s="132"/>
      <c r="D128" s="132"/>
      <c r="E128" s="132"/>
      <c r="F128" s="132"/>
      <c r="G128" s="132"/>
      <c r="H128" s="132"/>
      <c r="I128" s="132"/>
      <c r="J128" s="132"/>
      <c r="K128" s="132"/>
      <c r="L128" s="132"/>
      <c r="M128" s="132"/>
    </row>
    <row r="129" spans="1:13">
      <c r="A129" s="132"/>
      <c r="B129" s="132"/>
      <c r="C129" s="132"/>
      <c r="D129" s="132"/>
      <c r="E129" s="132"/>
      <c r="F129" s="132"/>
      <c r="G129" s="132"/>
      <c r="H129" s="132"/>
      <c r="I129" s="132"/>
      <c r="J129" s="132"/>
      <c r="K129" s="132"/>
      <c r="L129" s="132"/>
      <c r="M129" s="132"/>
    </row>
    <row r="130" spans="1:13">
      <c r="A130" s="132"/>
      <c r="B130" s="132"/>
      <c r="C130" s="132"/>
      <c r="D130" s="132"/>
      <c r="E130" s="132"/>
      <c r="F130" s="132"/>
      <c r="G130" s="132"/>
      <c r="H130" s="132"/>
      <c r="I130" s="132"/>
      <c r="J130" s="132"/>
      <c r="K130" s="132"/>
      <c r="L130" s="132"/>
      <c r="M130" s="132"/>
    </row>
    <row r="131" spans="1:13">
      <c r="A131" s="132"/>
      <c r="B131" s="132"/>
      <c r="C131" s="132"/>
      <c r="D131" s="132"/>
      <c r="E131" s="132"/>
      <c r="F131" s="132"/>
      <c r="G131" s="132"/>
      <c r="H131" s="132"/>
      <c r="I131" s="132"/>
      <c r="J131" s="132"/>
      <c r="K131" s="132"/>
      <c r="L131" s="132"/>
      <c r="M131" s="132"/>
    </row>
    <row r="132" spans="1:13">
      <c r="A132" s="132"/>
      <c r="B132" s="132"/>
      <c r="C132" s="132"/>
      <c r="D132" s="132"/>
      <c r="E132" s="132"/>
      <c r="F132" s="132"/>
      <c r="G132" s="132"/>
      <c r="H132" s="132"/>
      <c r="I132" s="132"/>
      <c r="J132" s="132"/>
      <c r="K132" s="132"/>
      <c r="L132" s="132"/>
      <c r="M132" s="132"/>
    </row>
    <row r="133" spans="1:13">
      <c r="A133" s="132"/>
      <c r="B133" s="132"/>
      <c r="C133" s="132"/>
      <c r="D133" s="132"/>
      <c r="E133" s="132"/>
      <c r="F133" s="132"/>
      <c r="G133" s="132"/>
      <c r="H133" s="132"/>
      <c r="I133" s="132"/>
      <c r="J133" s="132"/>
      <c r="K133" s="132"/>
      <c r="L133" s="132"/>
      <c r="M133" s="132"/>
    </row>
    <row r="134" spans="1:13">
      <c r="A134" s="132"/>
      <c r="B134" s="132"/>
      <c r="C134" s="132"/>
      <c r="D134" s="132"/>
      <c r="E134" s="132"/>
      <c r="F134" s="132"/>
      <c r="G134" s="132"/>
      <c r="H134" s="132"/>
      <c r="I134" s="132"/>
      <c r="J134" s="132"/>
      <c r="K134" s="132"/>
      <c r="L134" s="132"/>
      <c r="M134" s="132"/>
    </row>
    <row r="135" spans="1:13">
      <c r="A135" s="132"/>
      <c r="B135" s="132"/>
      <c r="C135" s="132"/>
      <c r="D135" s="132"/>
      <c r="E135" s="132"/>
      <c r="F135" s="132"/>
      <c r="G135" s="132"/>
      <c r="H135" s="132"/>
      <c r="I135" s="132"/>
      <c r="J135" s="132"/>
      <c r="K135" s="132"/>
      <c r="L135" s="132"/>
      <c r="M135" s="132"/>
    </row>
    <row r="136" spans="1:13">
      <c r="A136" s="132"/>
      <c r="B136" s="132"/>
      <c r="C136" s="132"/>
      <c r="D136" s="132"/>
      <c r="E136" s="132"/>
      <c r="F136" s="132"/>
      <c r="G136" s="132"/>
      <c r="H136" s="132"/>
      <c r="I136" s="132"/>
      <c r="J136" s="132"/>
      <c r="K136" s="132"/>
      <c r="L136" s="132"/>
      <c r="M136" s="132"/>
    </row>
    <row r="137" spans="1:13">
      <c r="A137" s="132"/>
      <c r="B137" s="132"/>
      <c r="C137" s="132"/>
      <c r="D137" s="132"/>
      <c r="E137" s="132"/>
      <c r="F137" s="132"/>
      <c r="G137" s="132"/>
      <c r="H137" s="132"/>
      <c r="I137" s="132"/>
      <c r="J137" s="132"/>
      <c r="K137" s="132"/>
      <c r="L137" s="132"/>
      <c r="M137" s="132"/>
    </row>
    <row r="138" spans="1:13">
      <c r="A138" s="132"/>
      <c r="B138" s="132"/>
      <c r="C138" s="132"/>
      <c r="D138" s="132"/>
      <c r="E138" s="132"/>
      <c r="F138" s="132"/>
      <c r="G138" s="132"/>
      <c r="H138" s="132"/>
      <c r="I138" s="132"/>
      <c r="J138" s="132"/>
      <c r="K138" s="132"/>
      <c r="L138" s="132"/>
      <c r="M138" s="132"/>
    </row>
    <row r="139" spans="1:13">
      <c r="A139" s="132"/>
      <c r="B139" s="132"/>
      <c r="C139" s="132"/>
      <c r="D139" s="132"/>
      <c r="E139" s="132"/>
      <c r="F139" s="132"/>
      <c r="G139" s="132"/>
      <c r="H139" s="132"/>
      <c r="I139" s="132"/>
      <c r="J139" s="132"/>
      <c r="K139" s="132"/>
      <c r="L139" s="132"/>
      <c r="M139" s="132"/>
    </row>
    <row r="140" spans="1:13">
      <c r="A140" s="132"/>
      <c r="B140" s="132"/>
      <c r="C140" s="132"/>
      <c r="D140" s="132"/>
      <c r="E140" s="132"/>
      <c r="F140" s="132"/>
      <c r="G140" s="132"/>
      <c r="H140" s="132"/>
      <c r="I140" s="132"/>
      <c r="J140" s="132"/>
      <c r="K140" s="132"/>
      <c r="L140" s="132"/>
      <c r="M140" s="132"/>
    </row>
    <row r="141" spans="1:13">
      <c r="A141" s="132"/>
      <c r="B141" s="132"/>
      <c r="C141" s="132"/>
      <c r="D141" s="132"/>
      <c r="E141" s="132"/>
      <c r="F141" s="132"/>
      <c r="G141" s="132"/>
      <c r="H141" s="132"/>
      <c r="I141" s="132"/>
      <c r="J141" s="132"/>
      <c r="K141" s="132"/>
      <c r="L141" s="132"/>
      <c r="M141" s="132"/>
    </row>
    <row r="142" spans="1:13">
      <c r="A142" s="132"/>
      <c r="B142" s="132"/>
      <c r="C142" s="132"/>
      <c r="D142" s="132"/>
      <c r="E142" s="132"/>
      <c r="F142" s="132"/>
      <c r="G142" s="132"/>
      <c r="H142" s="132"/>
      <c r="I142" s="132"/>
      <c r="J142" s="132"/>
      <c r="K142" s="132"/>
      <c r="L142" s="132"/>
      <c r="M142" s="132"/>
    </row>
    <row r="143" spans="1:13">
      <c r="A143" s="132"/>
      <c r="B143" s="132"/>
      <c r="C143" s="132"/>
      <c r="D143" s="132"/>
      <c r="E143" s="132"/>
      <c r="F143" s="132"/>
      <c r="G143" s="132"/>
      <c r="H143" s="132"/>
      <c r="I143" s="132"/>
      <c r="J143" s="132"/>
      <c r="K143" s="132"/>
      <c r="L143" s="132"/>
      <c r="M143" s="132"/>
    </row>
    <row r="144" spans="1:13">
      <c r="A144" s="132"/>
      <c r="B144" s="132"/>
      <c r="C144" s="132"/>
      <c r="D144" s="132"/>
      <c r="E144" s="132"/>
      <c r="F144" s="132"/>
      <c r="G144" s="132"/>
      <c r="H144" s="132"/>
      <c r="I144" s="132"/>
      <c r="J144" s="132"/>
      <c r="K144" s="132"/>
      <c r="L144" s="132"/>
      <c r="M144" s="132"/>
    </row>
    <row r="145" spans="1:13">
      <c r="A145" s="132"/>
      <c r="B145" s="132"/>
      <c r="C145" s="132"/>
      <c r="D145" s="132"/>
      <c r="E145" s="132"/>
      <c r="F145" s="132"/>
      <c r="G145" s="132"/>
      <c r="H145" s="132"/>
      <c r="I145" s="132"/>
      <c r="J145" s="132"/>
      <c r="K145" s="132"/>
      <c r="L145" s="132"/>
      <c r="M145" s="132"/>
    </row>
    <row r="146" spans="1:13">
      <c r="A146" s="132"/>
      <c r="B146" s="132"/>
      <c r="C146" s="132"/>
      <c r="D146" s="132"/>
      <c r="E146" s="132"/>
      <c r="F146" s="132"/>
      <c r="G146" s="132"/>
      <c r="H146" s="132"/>
      <c r="I146" s="132"/>
      <c r="J146" s="132"/>
      <c r="K146" s="132"/>
      <c r="L146" s="132"/>
      <c r="M146" s="132"/>
    </row>
    <row r="147" spans="1:13">
      <c r="A147" s="132"/>
      <c r="B147" s="132"/>
      <c r="C147" s="132"/>
      <c r="D147" s="132"/>
      <c r="E147" s="132"/>
      <c r="F147" s="132"/>
      <c r="G147" s="132"/>
      <c r="H147" s="132"/>
      <c r="I147" s="132"/>
      <c r="J147" s="132"/>
      <c r="K147" s="132"/>
      <c r="L147" s="132"/>
      <c r="M147" s="132"/>
    </row>
    <row r="148" spans="1:13">
      <c r="A148" s="132"/>
      <c r="B148" s="132"/>
      <c r="C148" s="132"/>
      <c r="D148" s="132"/>
      <c r="E148" s="132"/>
      <c r="F148" s="132"/>
      <c r="G148" s="132"/>
      <c r="H148" s="132"/>
      <c r="I148" s="132"/>
      <c r="J148" s="132"/>
      <c r="K148" s="132"/>
      <c r="L148" s="132"/>
      <c r="M148" s="132"/>
    </row>
    <row r="149" spans="1:13">
      <c r="A149" s="132"/>
      <c r="B149" s="132"/>
      <c r="C149" s="132"/>
      <c r="D149" s="132"/>
      <c r="E149" s="132"/>
      <c r="F149" s="132"/>
      <c r="G149" s="132"/>
      <c r="H149" s="132"/>
      <c r="I149" s="132"/>
      <c r="J149" s="132"/>
      <c r="K149" s="132"/>
      <c r="L149" s="132"/>
      <c r="M149" s="132"/>
    </row>
    <row r="150" spans="1:13">
      <c r="A150" s="132"/>
      <c r="B150" s="132"/>
      <c r="C150" s="132"/>
      <c r="D150" s="132"/>
      <c r="E150" s="132"/>
      <c r="F150" s="132"/>
      <c r="G150" s="132"/>
      <c r="H150" s="132"/>
      <c r="I150" s="132"/>
      <c r="J150" s="132"/>
      <c r="K150" s="132"/>
      <c r="L150" s="132"/>
      <c r="M150" s="132"/>
    </row>
    <row r="151" spans="1:13">
      <c r="A151" s="132"/>
      <c r="B151" s="132"/>
      <c r="C151" s="132"/>
      <c r="D151" s="132"/>
      <c r="E151" s="132"/>
      <c r="F151" s="132"/>
      <c r="G151" s="132"/>
      <c r="H151" s="132"/>
      <c r="I151" s="132"/>
      <c r="J151" s="132"/>
      <c r="K151" s="132"/>
      <c r="L151" s="132"/>
      <c r="M151" s="132"/>
    </row>
    <row r="152" spans="1:13">
      <c r="A152" s="132"/>
      <c r="B152" s="132"/>
      <c r="C152" s="132"/>
      <c r="D152" s="132"/>
      <c r="E152" s="132"/>
      <c r="F152" s="132"/>
      <c r="G152" s="132"/>
      <c r="H152" s="132"/>
      <c r="I152" s="132"/>
      <c r="J152" s="132"/>
      <c r="K152" s="132"/>
      <c r="L152" s="132"/>
      <c r="M152" s="132"/>
    </row>
    <row r="153" spans="1:13">
      <c r="A153" s="132"/>
      <c r="B153" s="132"/>
      <c r="C153" s="132"/>
      <c r="D153" s="132"/>
      <c r="E153" s="132"/>
      <c r="F153" s="132"/>
      <c r="G153" s="132"/>
      <c r="H153" s="132"/>
      <c r="I153" s="132"/>
      <c r="J153" s="132"/>
      <c r="K153" s="132"/>
      <c r="L153" s="132"/>
      <c r="M153" s="132"/>
    </row>
    <row r="154" spans="1:13">
      <c r="A154" s="132"/>
      <c r="B154" s="132"/>
      <c r="C154" s="132"/>
      <c r="D154" s="132"/>
      <c r="E154" s="132"/>
      <c r="F154" s="132"/>
      <c r="G154" s="132"/>
      <c r="H154" s="132"/>
      <c r="I154" s="132"/>
      <c r="J154" s="132"/>
      <c r="K154" s="132"/>
      <c r="L154" s="132"/>
      <c r="M154" s="132"/>
    </row>
    <row r="155" spans="1:13">
      <c r="A155" s="132"/>
      <c r="B155" s="132"/>
      <c r="C155" s="132"/>
      <c r="D155" s="132"/>
      <c r="E155" s="132"/>
      <c r="F155" s="132"/>
      <c r="G155" s="132"/>
      <c r="H155" s="132"/>
      <c r="I155" s="132"/>
      <c r="J155" s="132"/>
      <c r="K155" s="132"/>
      <c r="L155" s="132"/>
      <c r="M155" s="132"/>
    </row>
    <row r="156" spans="1:13">
      <c r="A156" s="132"/>
      <c r="B156" s="132"/>
      <c r="C156" s="132"/>
      <c r="D156" s="132"/>
      <c r="E156" s="132"/>
      <c r="F156" s="132"/>
      <c r="G156" s="132"/>
      <c r="H156" s="132"/>
      <c r="I156" s="132"/>
      <c r="J156" s="132"/>
      <c r="K156" s="132"/>
      <c r="L156" s="132"/>
      <c r="M156" s="132"/>
    </row>
    <row r="157" spans="1:13">
      <c r="A157" s="132"/>
      <c r="B157" s="132"/>
      <c r="C157" s="132"/>
      <c r="D157" s="132"/>
      <c r="E157" s="132"/>
      <c r="F157" s="132"/>
      <c r="G157" s="132"/>
      <c r="H157" s="132"/>
      <c r="I157" s="132"/>
      <c r="J157" s="132"/>
      <c r="K157" s="132"/>
      <c r="L157" s="132"/>
      <c r="M157" s="132"/>
    </row>
    <row r="158" spans="1:13" ht="27.75">
      <c r="A158" s="134" t="s">
        <v>293</v>
      </c>
      <c r="B158" s="132"/>
      <c r="C158" s="132"/>
      <c r="D158" s="132"/>
      <c r="E158" s="132"/>
      <c r="F158" s="132"/>
      <c r="G158" s="132"/>
      <c r="H158" s="132"/>
      <c r="I158" s="132"/>
      <c r="J158" s="132"/>
      <c r="K158" s="132"/>
      <c r="L158" s="132"/>
      <c r="M158" s="132"/>
    </row>
    <row r="159" spans="1:13">
      <c r="A159" s="132"/>
      <c r="B159" s="132"/>
      <c r="C159" s="132"/>
      <c r="D159" s="132"/>
      <c r="E159" s="132"/>
      <c r="F159" s="132"/>
      <c r="G159" s="132"/>
      <c r="H159" s="132"/>
      <c r="I159" s="132"/>
      <c r="J159" s="132"/>
      <c r="K159" s="132"/>
      <c r="L159" s="132"/>
      <c r="M159" s="132"/>
    </row>
    <row r="160" spans="1:13">
      <c r="A160" s="132"/>
      <c r="B160" s="132"/>
      <c r="C160" s="132"/>
      <c r="D160" s="132"/>
      <c r="E160" s="132"/>
      <c r="F160" s="132"/>
      <c r="G160" s="132"/>
      <c r="H160" s="132"/>
      <c r="I160" s="132"/>
      <c r="J160" s="132"/>
      <c r="K160" s="132"/>
      <c r="L160" s="132"/>
      <c r="M160" s="132"/>
    </row>
    <row r="161" spans="1:13">
      <c r="A161" s="132"/>
      <c r="B161" s="132"/>
      <c r="C161" s="132"/>
      <c r="D161" s="132"/>
      <c r="E161" s="132"/>
      <c r="F161" s="132"/>
      <c r="G161" s="132"/>
      <c r="H161" s="132"/>
      <c r="I161" s="132"/>
      <c r="J161" s="132"/>
      <c r="K161" s="132"/>
      <c r="L161" s="132"/>
      <c r="M161" s="132"/>
    </row>
    <row r="162" spans="1:13">
      <c r="A162" s="132"/>
      <c r="B162" s="132"/>
      <c r="C162" s="132"/>
      <c r="D162" s="132"/>
      <c r="E162" s="132"/>
      <c r="F162" s="132"/>
      <c r="G162" s="132"/>
      <c r="H162" s="132"/>
      <c r="I162" s="132"/>
      <c r="J162" s="132"/>
      <c r="K162" s="132"/>
      <c r="L162" s="132"/>
      <c r="M162" s="132"/>
    </row>
    <row r="163" spans="1:13">
      <c r="A163" s="132"/>
      <c r="B163" s="132"/>
      <c r="C163" s="132"/>
      <c r="D163" s="132"/>
      <c r="E163" s="132"/>
      <c r="F163" s="132"/>
      <c r="G163" s="132"/>
      <c r="H163" s="132"/>
      <c r="I163" s="132"/>
      <c r="J163" s="132"/>
      <c r="K163" s="132"/>
      <c r="L163" s="132"/>
      <c r="M163" s="132"/>
    </row>
    <row r="164" spans="1:13">
      <c r="A164" s="132"/>
      <c r="B164" s="132"/>
      <c r="C164" s="132"/>
      <c r="D164" s="132"/>
      <c r="E164" s="132"/>
      <c r="F164" s="132"/>
      <c r="G164" s="132"/>
      <c r="H164" s="132"/>
      <c r="I164" s="132"/>
      <c r="J164" s="132"/>
      <c r="K164" s="132"/>
      <c r="L164" s="132"/>
      <c r="M164" s="132"/>
    </row>
    <row r="165" spans="1:13">
      <c r="A165" s="132"/>
      <c r="B165" s="132"/>
      <c r="C165" s="132"/>
      <c r="D165" s="132"/>
      <c r="E165" s="132"/>
      <c r="F165" s="132"/>
      <c r="G165" s="132"/>
      <c r="H165" s="132"/>
      <c r="I165" s="132"/>
      <c r="J165" s="132"/>
      <c r="K165" s="132"/>
      <c r="L165" s="132"/>
      <c r="M165" s="132"/>
    </row>
    <row r="166" spans="1:13">
      <c r="A166" s="132"/>
      <c r="B166" s="132"/>
      <c r="C166" s="132"/>
      <c r="D166" s="132"/>
      <c r="E166" s="132"/>
      <c r="F166" s="132"/>
      <c r="G166" s="132"/>
      <c r="H166" s="132"/>
      <c r="I166" s="132"/>
      <c r="J166" s="132"/>
      <c r="K166" s="132"/>
      <c r="L166" s="132"/>
      <c r="M166" s="132"/>
    </row>
    <row r="167" spans="1:13">
      <c r="A167" s="132"/>
      <c r="B167" s="132"/>
      <c r="C167" s="132"/>
      <c r="D167" s="132"/>
      <c r="E167" s="132"/>
      <c r="F167" s="132"/>
      <c r="G167" s="132"/>
      <c r="H167" s="132"/>
      <c r="I167" s="132"/>
      <c r="J167" s="132"/>
      <c r="K167" s="132"/>
      <c r="L167" s="132"/>
      <c r="M167" s="132"/>
    </row>
    <row r="168" spans="1:13">
      <c r="A168" s="132"/>
      <c r="B168" s="132"/>
      <c r="C168" s="132"/>
      <c r="D168" s="132"/>
      <c r="E168" s="132"/>
      <c r="F168" s="132"/>
      <c r="G168" s="132"/>
      <c r="H168" s="132"/>
      <c r="I168" s="132"/>
      <c r="J168" s="132"/>
      <c r="K168" s="132"/>
      <c r="L168" s="132"/>
      <c r="M168" s="132"/>
    </row>
    <row r="169" spans="1:13">
      <c r="A169" s="132"/>
      <c r="B169" s="132"/>
      <c r="C169" s="132"/>
      <c r="D169" s="132"/>
      <c r="E169" s="132"/>
      <c r="F169" s="132"/>
      <c r="G169" s="132"/>
      <c r="H169" s="132"/>
      <c r="I169" s="132"/>
      <c r="J169" s="132"/>
      <c r="K169" s="132"/>
      <c r="L169" s="132"/>
      <c r="M169" s="132"/>
    </row>
    <row r="170" spans="1:13">
      <c r="A170" s="132"/>
      <c r="B170" s="132"/>
      <c r="C170" s="132"/>
      <c r="D170" s="132"/>
      <c r="E170" s="132"/>
      <c r="F170" s="132"/>
      <c r="G170" s="132"/>
      <c r="H170" s="132"/>
      <c r="I170" s="132"/>
      <c r="J170" s="132"/>
      <c r="K170" s="132"/>
      <c r="L170" s="132"/>
      <c r="M170" s="132"/>
    </row>
    <row r="171" spans="1:13">
      <c r="A171" s="132"/>
      <c r="B171" s="132"/>
      <c r="C171" s="132"/>
      <c r="D171" s="132"/>
      <c r="E171" s="132"/>
      <c r="F171" s="132"/>
      <c r="G171" s="132"/>
      <c r="H171" s="132"/>
      <c r="I171" s="132"/>
      <c r="J171" s="132"/>
      <c r="K171" s="132"/>
      <c r="L171" s="132"/>
      <c r="M171" s="132"/>
    </row>
    <row r="172" spans="1:13">
      <c r="A172" s="132"/>
      <c r="B172" s="132"/>
      <c r="C172" s="132"/>
      <c r="D172" s="132"/>
      <c r="E172" s="132"/>
      <c r="F172" s="132"/>
      <c r="G172" s="132"/>
      <c r="H172" s="132"/>
      <c r="I172" s="132"/>
      <c r="J172" s="132"/>
      <c r="K172" s="132"/>
      <c r="L172" s="132"/>
      <c r="M172" s="132"/>
    </row>
    <row r="173" spans="1:13">
      <c r="A173" s="132"/>
      <c r="B173" s="132"/>
      <c r="C173" s="132"/>
      <c r="D173" s="132"/>
      <c r="E173" s="132"/>
      <c r="F173" s="132"/>
      <c r="G173" s="132"/>
      <c r="H173" s="132"/>
      <c r="I173" s="132"/>
      <c r="J173" s="132"/>
      <c r="K173" s="132"/>
      <c r="L173" s="132"/>
      <c r="M173" s="132"/>
    </row>
    <row r="174" spans="1:13">
      <c r="A174" s="132"/>
      <c r="B174" s="132"/>
      <c r="C174" s="132"/>
      <c r="D174" s="132"/>
      <c r="E174" s="132"/>
      <c r="F174" s="132"/>
      <c r="G174" s="132"/>
      <c r="H174" s="132"/>
      <c r="I174" s="132"/>
      <c r="J174" s="132"/>
      <c r="K174" s="132"/>
      <c r="L174" s="132"/>
      <c r="M174" s="132"/>
    </row>
    <row r="175" spans="1:13">
      <c r="A175" s="132"/>
      <c r="B175" s="132"/>
      <c r="C175" s="132"/>
      <c r="D175" s="132"/>
      <c r="E175" s="132"/>
      <c r="F175" s="132"/>
      <c r="G175" s="132"/>
      <c r="H175" s="132"/>
      <c r="I175" s="132"/>
      <c r="J175" s="132"/>
      <c r="K175" s="132"/>
      <c r="L175" s="132"/>
      <c r="M175" s="132"/>
    </row>
    <row r="176" spans="1:13">
      <c r="A176" s="132"/>
      <c r="B176" s="132"/>
      <c r="C176" s="132"/>
      <c r="D176" s="132"/>
      <c r="E176" s="132"/>
      <c r="F176" s="132"/>
      <c r="G176" s="132"/>
      <c r="H176" s="132"/>
      <c r="I176" s="132"/>
      <c r="J176" s="132"/>
      <c r="K176" s="132"/>
      <c r="L176" s="132"/>
      <c r="M176" s="132"/>
    </row>
    <row r="177" spans="1:13">
      <c r="A177" s="132"/>
      <c r="B177" s="132"/>
      <c r="C177" s="132"/>
      <c r="D177" s="132"/>
      <c r="E177" s="132"/>
      <c r="F177" s="132"/>
      <c r="G177" s="132"/>
      <c r="H177" s="132"/>
      <c r="I177" s="132"/>
      <c r="J177" s="132"/>
      <c r="K177" s="132"/>
      <c r="L177" s="132"/>
      <c r="M177" s="132"/>
    </row>
    <row r="178" spans="1:13">
      <c r="A178" s="132"/>
      <c r="B178" s="132"/>
      <c r="C178" s="132"/>
      <c r="D178" s="132"/>
      <c r="E178" s="132"/>
      <c r="F178" s="132"/>
      <c r="G178" s="132"/>
      <c r="H178" s="132"/>
      <c r="I178" s="132"/>
      <c r="J178" s="132"/>
      <c r="K178" s="132"/>
      <c r="L178" s="132"/>
      <c r="M178" s="132"/>
    </row>
    <row r="179" spans="1:13">
      <c r="A179" s="132"/>
      <c r="B179" s="132"/>
      <c r="C179" s="132"/>
      <c r="D179" s="132"/>
      <c r="E179" s="132"/>
      <c r="F179" s="132"/>
      <c r="G179" s="132"/>
      <c r="H179" s="132"/>
      <c r="I179" s="132"/>
      <c r="J179" s="132"/>
      <c r="K179" s="132"/>
      <c r="L179" s="132"/>
      <c r="M179" s="132"/>
    </row>
    <row r="180" spans="1:13">
      <c r="A180" s="132"/>
      <c r="B180" s="132"/>
      <c r="C180" s="132"/>
      <c r="D180" s="132"/>
      <c r="E180" s="132"/>
      <c r="F180" s="132"/>
      <c r="G180" s="132"/>
      <c r="H180" s="132"/>
      <c r="I180" s="132"/>
      <c r="J180" s="132"/>
      <c r="K180" s="132"/>
      <c r="L180" s="132"/>
      <c r="M180" s="132"/>
    </row>
    <row r="181" spans="1:13">
      <c r="A181" s="132"/>
      <c r="B181" s="132"/>
      <c r="C181" s="132"/>
      <c r="D181" s="132"/>
      <c r="E181" s="132"/>
      <c r="F181" s="132"/>
      <c r="G181" s="132"/>
      <c r="H181" s="132"/>
      <c r="I181" s="132"/>
      <c r="J181" s="132"/>
      <c r="K181" s="132"/>
      <c r="L181" s="132"/>
      <c r="M181" s="132"/>
    </row>
    <row r="182" spans="1:13">
      <c r="A182" s="132"/>
      <c r="B182" s="132"/>
      <c r="C182" s="132"/>
      <c r="D182" s="132"/>
      <c r="E182" s="132"/>
      <c r="F182" s="132"/>
      <c r="G182" s="132"/>
      <c r="H182" s="132"/>
      <c r="I182" s="132"/>
      <c r="J182" s="132"/>
      <c r="K182" s="132"/>
      <c r="L182" s="132"/>
      <c r="M182" s="132"/>
    </row>
    <row r="183" spans="1:13">
      <c r="A183" s="132"/>
      <c r="B183" s="132"/>
      <c r="C183" s="132"/>
      <c r="D183" s="132"/>
      <c r="E183" s="132"/>
      <c r="F183" s="132"/>
      <c r="G183" s="132"/>
      <c r="H183" s="132"/>
      <c r="I183" s="132"/>
      <c r="J183" s="132"/>
      <c r="K183" s="132"/>
      <c r="L183" s="132"/>
      <c r="M183" s="132"/>
    </row>
    <row r="184" spans="1:13">
      <c r="A184" s="132"/>
      <c r="B184" s="132"/>
      <c r="C184" s="132"/>
      <c r="D184" s="132"/>
      <c r="E184" s="132"/>
      <c r="F184" s="132"/>
      <c r="G184" s="132"/>
      <c r="H184" s="132"/>
      <c r="I184" s="132"/>
      <c r="J184" s="132"/>
      <c r="K184" s="132"/>
      <c r="L184" s="132"/>
      <c r="M184" s="132"/>
    </row>
    <row r="185" spans="1:13">
      <c r="A185" s="132"/>
      <c r="B185" s="132"/>
      <c r="C185" s="132"/>
      <c r="D185" s="132"/>
      <c r="E185" s="132"/>
      <c r="F185" s="132"/>
      <c r="G185" s="132"/>
      <c r="H185" s="132"/>
      <c r="I185" s="132"/>
      <c r="J185" s="132"/>
      <c r="K185" s="132"/>
      <c r="L185" s="132"/>
      <c r="M185" s="132"/>
    </row>
    <row r="186" spans="1:13">
      <c r="A186" s="132"/>
      <c r="B186" s="132"/>
      <c r="C186" s="132"/>
      <c r="D186" s="132"/>
      <c r="E186" s="132"/>
      <c r="F186" s="132"/>
      <c r="G186" s="132"/>
      <c r="H186" s="132"/>
      <c r="I186" s="132"/>
      <c r="J186" s="132"/>
      <c r="K186" s="132"/>
      <c r="L186" s="132"/>
      <c r="M186" s="132"/>
    </row>
    <row r="187" spans="1:13" ht="27.75">
      <c r="A187" s="134" t="s">
        <v>294</v>
      </c>
      <c r="B187" s="132"/>
      <c r="C187" s="132"/>
      <c r="D187" s="132"/>
      <c r="E187" s="132"/>
      <c r="F187" s="132"/>
      <c r="G187" s="132"/>
      <c r="H187" s="132"/>
      <c r="I187" s="132"/>
      <c r="J187" s="132"/>
      <c r="K187" s="132"/>
      <c r="L187" s="132"/>
      <c r="M187" s="132"/>
    </row>
    <row r="188" spans="1:13">
      <c r="A188" s="132"/>
      <c r="B188" s="132"/>
      <c r="C188" s="132"/>
      <c r="D188" s="132"/>
      <c r="E188" s="132"/>
      <c r="F188" s="132"/>
      <c r="G188" s="132"/>
      <c r="H188" s="132"/>
      <c r="I188" s="132"/>
      <c r="J188" s="132"/>
      <c r="K188" s="132"/>
      <c r="L188" s="132"/>
      <c r="M188" s="132"/>
    </row>
    <row r="189" spans="1:13">
      <c r="A189" s="132"/>
      <c r="B189" s="132"/>
      <c r="C189" s="132"/>
      <c r="D189" s="132"/>
      <c r="E189" s="132"/>
      <c r="F189" s="132"/>
      <c r="G189" s="132"/>
      <c r="H189" s="132"/>
      <c r="I189" s="132"/>
      <c r="J189" s="132"/>
      <c r="K189" s="132"/>
      <c r="L189" s="132"/>
      <c r="M189" s="132"/>
    </row>
    <row r="190" spans="1:13">
      <c r="A190" s="132"/>
      <c r="B190" s="132"/>
      <c r="C190" s="132"/>
      <c r="D190" s="132"/>
      <c r="E190" s="132"/>
      <c r="F190" s="132"/>
      <c r="G190" s="132"/>
      <c r="H190" s="132"/>
      <c r="I190" s="132"/>
      <c r="J190" s="132"/>
      <c r="K190" s="132"/>
      <c r="L190" s="132"/>
      <c r="M190" s="132"/>
    </row>
    <row r="191" spans="1:13">
      <c r="A191" s="132"/>
      <c r="B191" s="132"/>
      <c r="C191" s="132"/>
      <c r="D191" s="132"/>
      <c r="E191" s="132"/>
      <c r="F191" s="132"/>
      <c r="G191" s="132"/>
      <c r="H191" s="132"/>
      <c r="I191" s="132"/>
      <c r="J191" s="132"/>
      <c r="K191" s="132"/>
      <c r="L191" s="132"/>
      <c r="M191" s="132"/>
    </row>
    <row r="192" spans="1:13">
      <c r="A192" s="132"/>
      <c r="B192" s="132"/>
      <c r="C192" s="132"/>
      <c r="D192" s="132"/>
      <c r="E192" s="132"/>
      <c r="F192" s="132"/>
      <c r="G192" s="132"/>
      <c r="H192" s="132"/>
      <c r="I192" s="132"/>
      <c r="J192" s="132"/>
      <c r="K192" s="132"/>
      <c r="L192" s="132"/>
      <c r="M192" s="132"/>
    </row>
    <row r="193" spans="1:13">
      <c r="A193" s="132"/>
      <c r="B193" s="132"/>
      <c r="C193" s="132"/>
      <c r="D193" s="132"/>
      <c r="E193" s="132"/>
      <c r="F193" s="132"/>
      <c r="G193" s="132"/>
      <c r="H193" s="132"/>
      <c r="I193" s="132"/>
      <c r="J193" s="132"/>
      <c r="K193" s="132"/>
      <c r="L193" s="132"/>
      <c r="M193" s="132"/>
    </row>
    <row r="194" spans="1:13">
      <c r="A194" s="132"/>
      <c r="B194" s="132"/>
      <c r="C194" s="132"/>
      <c r="D194" s="132"/>
      <c r="E194" s="132"/>
      <c r="F194" s="132"/>
      <c r="G194" s="132"/>
      <c r="H194" s="132"/>
      <c r="I194" s="132"/>
      <c r="J194" s="132"/>
      <c r="K194" s="132"/>
      <c r="L194" s="132"/>
      <c r="M194" s="132"/>
    </row>
    <row r="195" spans="1:13">
      <c r="A195" s="132"/>
      <c r="B195" s="132"/>
      <c r="C195" s="132"/>
      <c r="D195" s="132"/>
      <c r="E195" s="132"/>
      <c r="F195" s="132"/>
      <c r="G195" s="132"/>
      <c r="H195" s="132"/>
      <c r="I195" s="132"/>
      <c r="J195" s="132"/>
      <c r="K195" s="132"/>
      <c r="L195" s="132"/>
      <c r="M195" s="132"/>
    </row>
    <row r="196" spans="1:13">
      <c r="A196" s="132"/>
      <c r="B196" s="132"/>
      <c r="C196" s="132"/>
      <c r="D196" s="132"/>
      <c r="E196" s="132"/>
      <c r="F196" s="132"/>
      <c r="G196" s="132"/>
      <c r="H196" s="132"/>
      <c r="I196" s="132"/>
      <c r="J196" s="132"/>
      <c r="K196" s="132"/>
      <c r="L196" s="132"/>
      <c r="M196" s="132"/>
    </row>
    <row r="197" spans="1:13">
      <c r="A197" s="132"/>
      <c r="B197" s="132"/>
      <c r="C197" s="132"/>
      <c r="D197" s="132"/>
      <c r="E197" s="132"/>
      <c r="F197" s="132"/>
      <c r="G197" s="132"/>
      <c r="H197" s="132"/>
      <c r="I197" s="132"/>
      <c r="J197" s="132"/>
      <c r="K197" s="132"/>
      <c r="L197" s="132"/>
      <c r="M197" s="132"/>
    </row>
    <row r="198" spans="1:13">
      <c r="A198" s="132"/>
      <c r="B198" s="132"/>
      <c r="C198" s="132"/>
      <c r="D198" s="132"/>
      <c r="E198" s="132"/>
      <c r="F198" s="132"/>
      <c r="G198" s="132"/>
      <c r="H198" s="132"/>
      <c r="I198" s="132"/>
      <c r="J198" s="132"/>
      <c r="K198" s="132"/>
      <c r="L198" s="132"/>
      <c r="M198" s="132"/>
    </row>
    <row r="199" spans="1:13">
      <c r="A199" s="132"/>
      <c r="B199" s="132"/>
      <c r="C199" s="132"/>
      <c r="D199" s="132"/>
      <c r="E199" s="132"/>
      <c r="F199" s="132"/>
      <c r="G199" s="132"/>
      <c r="H199" s="132"/>
      <c r="I199" s="132"/>
      <c r="J199" s="132"/>
      <c r="K199" s="132"/>
      <c r="L199" s="132"/>
      <c r="M199" s="132"/>
    </row>
    <row r="200" spans="1:13">
      <c r="A200" s="132"/>
      <c r="B200" s="132"/>
      <c r="C200" s="132"/>
      <c r="D200" s="132"/>
      <c r="E200" s="132"/>
      <c r="F200" s="132"/>
      <c r="G200" s="132"/>
      <c r="H200" s="132"/>
      <c r="I200" s="132"/>
      <c r="J200" s="132"/>
      <c r="K200" s="132"/>
      <c r="L200" s="132"/>
      <c r="M200" s="132"/>
    </row>
    <row r="201" spans="1:13">
      <c r="A201" s="132"/>
      <c r="B201" s="132"/>
      <c r="C201" s="132"/>
      <c r="D201" s="132"/>
      <c r="E201" s="132"/>
      <c r="F201" s="132"/>
      <c r="G201" s="132"/>
      <c r="H201" s="132"/>
      <c r="I201" s="132"/>
      <c r="J201" s="132"/>
      <c r="K201" s="132"/>
      <c r="L201" s="132"/>
      <c r="M201" s="132"/>
    </row>
    <row r="202" spans="1:13">
      <c r="A202" s="132"/>
      <c r="B202" s="132"/>
      <c r="C202" s="132"/>
      <c r="D202" s="132"/>
      <c r="E202" s="132"/>
      <c r="F202" s="132"/>
      <c r="G202" s="132"/>
      <c r="H202" s="132"/>
      <c r="I202" s="132"/>
      <c r="J202" s="132"/>
      <c r="K202" s="132"/>
      <c r="L202" s="132"/>
      <c r="M202" s="132"/>
    </row>
    <row r="203" spans="1:13">
      <c r="A203" s="132"/>
      <c r="B203" s="132"/>
      <c r="C203" s="132"/>
      <c r="D203" s="132"/>
      <c r="E203" s="132"/>
      <c r="F203" s="132"/>
      <c r="G203" s="132"/>
      <c r="H203" s="132"/>
      <c r="I203" s="132"/>
      <c r="J203" s="132"/>
      <c r="K203" s="132"/>
      <c r="L203" s="132"/>
      <c r="M203" s="132"/>
    </row>
    <row r="204" spans="1:13">
      <c r="A204" s="132"/>
      <c r="B204" s="132"/>
      <c r="C204" s="132"/>
      <c r="D204" s="132"/>
      <c r="E204" s="132"/>
      <c r="F204" s="132"/>
      <c r="G204" s="132"/>
      <c r="H204" s="132"/>
      <c r="I204" s="132"/>
      <c r="J204" s="132"/>
      <c r="K204" s="132"/>
      <c r="L204" s="132"/>
      <c r="M204" s="132"/>
    </row>
    <row r="205" spans="1:13">
      <c r="A205" s="132"/>
      <c r="B205" s="132"/>
      <c r="C205" s="132"/>
      <c r="D205" s="132"/>
      <c r="E205" s="132"/>
      <c r="F205" s="132"/>
      <c r="G205" s="132"/>
      <c r="H205" s="132"/>
      <c r="I205" s="132"/>
      <c r="J205" s="132"/>
      <c r="K205" s="132"/>
      <c r="L205" s="132"/>
      <c r="M205" s="132"/>
    </row>
    <row r="206" spans="1:13">
      <c r="A206" s="132"/>
      <c r="B206" s="132"/>
      <c r="C206" s="132"/>
      <c r="D206" s="132"/>
      <c r="E206" s="132"/>
      <c r="F206" s="132"/>
      <c r="G206" s="132"/>
      <c r="H206" s="132"/>
      <c r="I206" s="132"/>
      <c r="J206" s="132"/>
      <c r="K206" s="132"/>
      <c r="L206" s="132"/>
      <c r="M206" s="132"/>
    </row>
    <row r="207" spans="1:13">
      <c r="A207" s="132"/>
      <c r="B207" s="132"/>
      <c r="C207" s="132"/>
      <c r="D207" s="132"/>
      <c r="E207" s="132"/>
      <c r="F207" s="132"/>
      <c r="G207" s="132"/>
      <c r="H207" s="132"/>
      <c r="I207" s="132"/>
      <c r="J207" s="132"/>
      <c r="K207" s="132"/>
      <c r="L207" s="132"/>
      <c r="M207" s="132"/>
    </row>
    <row r="208" spans="1:13">
      <c r="A208" s="132"/>
      <c r="B208" s="132"/>
      <c r="C208" s="132"/>
      <c r="D208" s="132"/>
      <c r="E208" s="132"/>
      <c r="F208" s="132"/>
      <c r="G208" s="132"/>
      <c r="H208" s="132"/>
      <c r="I208" s="132"/>
      <c r="J208" s="132"/>
      <c r="K208" s="132"/>
      <c r="L208" s="132"/>
      <c r="M208" s="132"/>
    </row>
    <row r="209" spans="1:13">
      <c r="A209" s="132"/>
      <c r="B209" s="132"/>
      <c r="C209" s="132"/>
      <c r="D209" s="132"/>
      <c r="E209" s="132"/>
      <c r="F209" s="132"/>
      <c r="G209" s="132"/>
      <c r="H209" s="132"/>
      <c r="I209" s="132"/>
      <c r="J209" s="132"/>
      <c r="K209" s="132"/>
      <c r="L209" s="132"/>
      <c r="M209" s="132"/>
    </row>
    <row r="210" spans="1:13">
      <c r="A210" s="132"/>
      <c r="B210" s="132"/>
      <c r="C210" s="132"/>
      <c r="D210" s="132"/>
      <c r="E210" s="132"/>
      <c r="F210" s="132"/>
      <c r="G210" s="132"/>
      <c r="H210" s="132"/>
      <c r="I210" s="132"/>
      <c r="J210" s="132"/>
      <c r="K210" s="132"/>
      <c r="L210" s="132"/>
      <c r="M210" s="132"/>
    </row>
    <row r="211" spans="1:13">
      <c r="A211" s="132"/>
      <c r="B211" s="132"/>
      <c r="C211" s="132"/>
      <c r="D211" s="132"/>
      <c r="E211" s="132"/>
      <c r="F211" s="132"/>
      <c r="G211" s="132"/>
      <c r="H211" s="132"/>
      <c r="I211" s="132"/>
      <c r="J211" s="132"/>
      <c r="K211" s="132"/>
      <c r="L211" s="132"/>
      <c r="M211" s="132"/>
    </row>
    <row r="212" spans="1:13">
      <c r="A212" s="132"/>
      <c r="B212" s="132"/>
      <c r="C212" s="132"/>
      <c r="D212" s="132"/>
      <c r="E212" s="132"/>
      <c r="F212" s="132"/>
      <c r="G212" s="132"/>
      <c r="H212" s="132"/>
      <c r="I212" s="132"/>
      <c r="J212" s="132"/>
      <c r="K212" s="132"/>
      <c r="L212" s="132"/>
      <c r="M212" s="132"/>
    </row>
    <row r="213" spans="1:13">
      <c r="A213" s="132"/>
      <c r="B213" s="132"/>
      <c r="C213" s="132"/>
      <c r="D213" s="132"/>
      <c r="E213" s="132"/>
      <c r="F213" s="132"/>
      <c r="G213" s="132"/>
      <c r="H213" s="132"/>
      <c r="I213" s="132"/>
      <c r="J213" s="132"/>
      <c r="K213" s="132"/>
      <c r="L213" s="132"/>
      <c r="M213" s="132"/>
    </row>
    <row r="214" spans="1:13">
      <c r="A214" s="132"/>
      <c r="B214" s="132"/>
      <c r="C214" s="132"/>
      <c r="D214" s="132"/>
      <c r="E214" s="132"/>
      <c r="F214" s="132"/>
      <c r="G214" s="132"/>
      <c r="H214" s="132"/>
      <c r="I214" s="132"/>
      <c r="J214" s="132"/>
      <c r="K214" s="132"/>
      <c r="L214" s="132"/>
      <c r="M214" s="132"/>
    </row>
    <row r="215" spans="1:13">
      <c r="A215" s="132"/>
      <c r="B215" s="132"/>
      <c r="C215" s="132"/>
      <c r="D215" s="132"/>
      <c r="E215" s="132"/>
      <c r="F215" s="132"/>
      <c r="G215" s="132"/>
      <c r="H215" s="132"/>
      <c r="I215" s="132"/>
      <c r="J215" s="132"/>
      <c r="K215" s="132"/>
      <c r="L215" s="132"/>
      <c r="M215" s="132"/>
    </row>
  </sheetData>
  <phoneticPr fontId="4" type="noConversion"/>
  <pageMargins left="0.7" right="0.7"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71"/>
  <sheetViews>
    <sheetView view="pageBreakPreview" zoomScale="85" zoomScaleNormal="100" zoomScaleSheetLayoutView="85" workbookViewId="0">
      <selection activeCell="A4" sqref="A4:A5"/>
    </sheetView>
  </sheetViews>
  <sheetFormatPr defaultColWidth="9" defaultRowHeight="16.149999999999999" customHeight="1"/>
  <cols>
    <col min="1" max="1" width="18.5703125" style="55" customWidth="1"/>
    <col min="2" max="2" width="37.5703125" style="55" customWidth="1"/>
    <col min="3" max="3" width="24.28515625" style="55" customWidth="1"/>
    <col min="4" max="4" width="16.42578125" style="55" customWidth="1"/>
    <col min="5" max="5" width="19.140625" style="55" customWidth="1"/>
    <col min="6" max="6" width="13.42578125" style="55" customWidth="1"/>
    <col min="7" max="7" width="21.5703125" style="55" customWidth="1"/>
    <col min="8" max="9" width="13.42578125" style="55" customWidth="1"/>
    <col min="10" max="10" width="13.85546875" style="55" customWidth="1"/>
    <col min="11" max="257" width="10.42578125" style="55" customWidth="1"/>
    <col min="258" max="1024" width="10.42578125" style="3" customWidth="1"/>
    <col min="1025" max="1025" width="10" style="3" customWidth="1"/>
    <col min="1026" max="16384" width="9" style="3"/>
  </cols>
  <sheetData>
    <row r="1" spans="1:257" ht="31.9" customHeight="1">
      <c r="A1" s="202" t="s">
        <v>295</v>
      </c>
      <c r="B1" s="202"/>
      <c r="C1" s="202"/>
      <c r="D1" s="202"/>
      <c r="E1" s="202"/>
      <c r="F1" s="202"/>
      <c r="G1" s="202"/>
      <c r="H1" s="202"/>
      <c r="I1" s="202"/>
    </row>
    <row r="2" spans="1:257" ht="24.6" customHeight="1">
      <c r="A2" s="202" t="s">
        <v>335</v>
      </c>
      <c r="B2" s="202"/>
      <c r="C2" s="202"/>
      <c r="D2" s="202"/>
      <c r="E2" s="202"/>
      <c r="F2" s="202"/>
      <c r="G2" s="202"/>
      <c r="H2" s="202"/>
      <c r="I2" s="202"/>
    </row>
    <row r="3" spans="1:257" s="138" customFormat="1" ht="19.899999999999999" customHeight="1">
      <c r="A3" s="136" t="s">
        <v>559</v>
      </c>
      <c r="B3" s="136"/>
      <c r="C3" s="224" t="s">
        <v>296</v>
      </c>
      <c r="D3" s="224"/>
      <c r="E3" s="224"/>
      <c r="F3" s="56"/>
      <c r="G3" s="56"/>
      <c r="H3" s="56"/>
      <c r="I3" s="137" t="s">
        <v>1</v>
      </c>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row>
    <row r="4" spans="1:257" s="65" customFormat="1" ht="45.75" customHeight="1">
      <c r="A4" s="204" t="s">
        <v>297</v>
      </c>
      <c r="B4" s="204" t="s">
        <v>298</v>
      </c>
      <c r="C4" s="204" t="s">
        <v>299</v>
      </c>
      <c r="D4" s="204" t="s">
        <v>300</v>
      </c>
      <c r="E4" s="204" t="s">
        <v>301</v>
      </c>
      <c r="F4" s="204" t="s">
        <v>302</v>
      </c>
      <c r="G4" s="204" t="s">
        <v>303</v>
      </c>
      <c r="H4" s="204" t="s">
        <v>304</v>
      </c>
      <c r="I4" s="204"/>
    </row>
    <row r="5" spans="1:257" s="65" customFormat="1" ht="73.150000000000006" customHeight="1">
      <c r="A5" s="204"/>
      <c r="B5" s="204"/>
      <c r="C5" s="204"/>
      <c r="D5" s="204"/>
      <c r="E5" s="204"/>
      <c r="F5" s="204"/>
      <c r="G5" s="204"/>
      <c r="H5" s="62" t="s">
        <v>305</v>
      </c>
      <c r="I5" s="62" t="s">
        <v>306</v>
      </c>
    </row>
    <row r="6" spans="1:257" s="65" customFormat="1" ht="28.9" customHeight="1">
      <c r="A6" s="222" t="s">
        <v>307</v>
      </c>
      <c r="B6" s="222"/>
      <c r="C6" s="222"/>
      <c r="D6" s="222"/>
      <c r="E6" s="139">
        <f>SUM(E7:E168)</f>
        <v>24380</v>
      </c>
      <c r="F6" s="223"/>
      <c r="G6" s="223"/>
      <c r="H6" s="223"/>
      <c r="I6" s="223"/>
    </row>
    <row r="7" spans="1:257" s="65" customFormat="1" ht="69.95" customHeight="1">
      <c r="A7" s="186" t="s">
        <v>366</v>
      </c>
      <c r="B7" s="187" t="s">
        <v>363</v>
      </c>
      <c r="C7" s="188" t="s">
        <v>486</v>
      </c>
      <c r="D7" s="188" t="s">
        <v>364</v>
      </c>
      <c r="E7" s="141">
        <v>1204</v>
      </c>
      <c r="F7" s="141" t="s">
        <v>423</v>
      </c>
      <c r="G7" s="141"/>
      <c r="H7" s="189" t="s">
        <v>365</v>
      </c>
      <c r="I7" s="140"/>
    </row>
    <row r="8" spans="1:257" s="65" customFormat="1" ht="69.95" customHeight="1">
      <c r="A8" s="186" t="s">
        <v>487</v>
      </c>
      <c r="B8" s="187" t="s">
        <v>363</v>
      </c>
      <c r="C8" s="188" t="s">
        <v>488</v>
      </c>
      <c r="D8" s="188" t="s">
        <v>364</v>
      </c>
      <c r="E8" s="141">
        <v>1132</v>
      </c>
      <c r="F8" s="141" t="s">
        <v>489</v>
      </c>
      <c r="G8" s="141"/>
      <c r="H8" s="189" t="s">
        <v>365</v>
      </c>
      <c r="I8" s="140"/>
    </row>
    <row r="9" spans="1:257" s="65" customFormat="1" ht="69.95" customHeight="1">
      <c r="A9" s="186" t="s">
        <v>490</v>
      </c>
      <c r="B9" s="187" t="s">
        <v>363</v>
      </c>
      <c r="C9" s="188" t="s">
        <v>491</v>
      </c>
      <c r="D9" s="188" t="s">
        <v>364</v>
      </c>
      <c r="E9" s="141">
        <v>1052</v>
      </c>
      <c r="F9" s="141" t="s">
        <v>489</v>
      </c>
      <c r="G9" s="141"/>
      <c r="H9" s="189" t="s">
        <v>365</v>
      </c>
      <c r="I9" s="140"/>
    </row>
    <row r="10" spans="1:257" s="65" customFormat="1" ht="69.95" customHeight="1">
      <c r="A10" s="186" t="s">
        <v>368</v>
      </c>
      <c r="B10" s="187" t="s">
        <v>363</v>
      </c>
      <c r="C10" s="188" t="s">
        <v>369</v>
      </c>
      <c r="D10" s="188" t="s">
        <v>364</v>
      </c>
      <c r="E10" s="141">
        <v>984</v>
      </c>
      <c r="F10" s="141" t="s">
        <v>489</v>
      </c>
      <c r="G10" s="141"/>
      <c r="H10" s="189" t="s">
        <v>365</v>
      </c>
      <c r="I10" s="140"/>
    </row>
    <row r="11" spans="1:257" s="65" customFormat="1" ht="69.95" customHeight="1">
      <c r="A11" s="186" t="s">
        <v>368</v>
      </c>
      <c r="B11" s="187" t="s">
        <v>363</v>
      </c>
      <c r="C11" s="188" t="s">
        <v>373</v>
      </c>
      <c r="D11" s="188" t="s">
        <v>364</v>
      </c>
      <c r="E11" s="141">
        <v>1028</v>
      </c>
      <c r="F11" s="141" t="s">
        <v>489</v>
      </c>
      <c r="G11" s="141"/>
      <c r="H11" s="189" t="s">
        <v>365</v>
      </c>
      <c r="I11" s="140"/>
    </row>
    <row r="12" spans="1:257" s="65" customFormat="1" ht="69.95" customHeight="1">
      <c r="A12" s="186" t="s">
        <v>368</v>
      </c>
      <c r="B12" s="187" t="s">
        <v>370</v>
      </c>
      <c r="C12" s="188" t="s">
        <v>492</v>
      </c>
      <c r="D12" s="188" t="s">
        <v>364</v>
      </c>
      <c r="E12" s="141">
        <v>1060</v>
      </c>
      <c r="F12" s="141" t="s">
        <v>489</v>
      </c>
      <c r="G12" s="141"/>
      <c r="H12" s="189" t="s">
        <v>365</v>
      </c>
      <c r="I12" s="140"/>
    </row>
    <row r="13" spans="1:257" s="65" customFormat="1" ht="69.95" customHeight="1">
      <c r="A13" s="186" t="s">
        <v>368</v>
      </c>
      <c r="B13" s="187" t="s">
        <v>370</v>
      </c>
      <c r="C13" s="188" t="s">
        <v>371</v>
      </c>
      <c r="D13" s="188" t="s">
        <v>364</v>
      </c>
      <c r="E13" s="141">
        <v>1060</v>
      </c>
      <c r="F13" s="141" t="s">
        <v>489</v>
      </c>
      <c r="G13" s="141"/>
      <c r="H13" s="189" t="s">
        <v>365</v>
      </c>
      <c r="I13" s="140"/>
    </row>
    <row r="14" spans="1:257" s="65" customFormat="1" ht="69.95" customHeight="1">
      <c r="A14" s="186" t="s">
        <v>368</v>
      </c>
      <c r="B14" s="187" t="s">
        <v>370</v>
      </c>
      <c r="C14" s="188" t="s">
        <v>372</v>
      </c>
      <c r="D14" s="188" t="s">
        <v>364</v>
      </c>
      <c r="E14" s="141">
        <v>1060</v>
      </c>
      <c r="F14" s="141" t="s">
        <v>489</v>
      </c>
      <c r="G14" s="141"/>
      <c r="H14" s="189" t="s">
        <v>365</v>
      </c>
      <c r="I14" s="140"/>
    </row>
    <row r="15" spans="1:257" s="65" customFormat="1" ht="69.95" customHeight="1">
      <c r="A15" s="186" t="s">
        <v>368</v>
      </c>
      <c r="B15" s="187" t="s">
        <v>370</v>
      </c>
      <c r="C15" s="188" t="s">
        <v>369</v>
      </c>
      <c r="D15" s="188" t="s">
        <v>364</v>
      </c>
      <c r="E15" s="141">
        <v>1060</v>
      </c>
      <c r="F15" s="141" t="s">
        <v>489</v>
      </c>
      <c r="G15" s="141"/>
      <c r="H15" s="189" t="s">
        <v>365</v>
      </c>
      <c r="I15" s="140"/>
    </row>
    <row r="16" spans="1:257" s="65" customFormat="1" ht="69.95" customHeight="1">
      <c r="A16" s="186" t="s">
        <v>368</v>
      </c>
      <c r="B16" s="187" t="s">
        <v>370</v>
      </c>
      <c r="C16" s="188" t="s">
        <v>373</v>
      </c>
      <c r="D16" s="188" t="s">
        <v>364</v>
      </c>
      <c r="E16" s="141">
        <v>940</v>
      </c>
      <c r="F16" s="141" t="s">
        <v>489</v>
      </c>
      <c r="G16" s="141"/>
      <c r="H16" s="189" t="s">
        <v>365</v>
      </c>
      <c r="I16" s="140"/>
    </row>
    <row r="17" spans="1:9" s="65" customFormat="1" ht="69.95" customHeight="1">
      <c r="A17" s="186" t="s">
        <v>368</v>
      </c>
      <c r="B17" s="187" t="s">
        <v>370</v>
      </c>
      <c r="C17" s="188" t="s">
        <v>374</v>
      </c>
      <c r="D17" s="188" t="s">
        <v>364</v>
      </c>
      <c r="E17" s="141">
        <v>30</v>
      </c>
      <c r="F17" s="141" t="s">
        <v>489</v>
      </c>
      <c r="G17" s="141"/>
      <c r="H17" s="189" t="s">
        <v>365</v>
      </c>
      <c r="I17" s="140"/>
    </row>
    <row r="18" spans="1:9" s="65" customFormat="1" ht="69.95" customHeight="1">
      <c r="A18" s="186" t="s">
        <v>368</v>
      </c>
      <c r="B18" s="187" t="s">
        <v>370</v>
      </c>
      <c r="C18" s="188" t="s">
        <v>375</v>
      </c>
      <c r="D18" s="188" t="s">
        <v>364</v>
      </c>
      <c r="E18" s="141">
        <v>120</v>
      </c>
      <c r="F18" s="141" t="s">
        <v>489</v>
      </c>
      <c r="G18" s="141"/>
      <c r="H18" s="189" t="s">
        <v>365</v>
      </c>
      <c r="I18" s="140"/>
    </row>
    <row r="19" spans="1:9" s="65" customFormat="1" ht="69.95" customHeight="1">
      <c r="A19" s="186" t="s">
        <v>368</v>
      </c>
      <c r="B19" s="187" t="s">
        <v>370</v>
      </c>
      <c r="C19" s="188" t="s">
        <v>376</v>
      </c>
      <c r="D19" s="188" t="s">
        <v>364</v>
      </c>
      <c r="E19" s="141">
        <v>308</v>
      </c>
      <c r="F19" s="141" t="s">
        <v>489</v>
      </c>
      <c r="G19" s="141"/>
      <c r="H19" s="189" t="s">
        <v>365</v>
      </c>
      <c r="I19" s="140"/>
    </row>
    <row r="20" spans="1:9" s="65" customFormat="1" ht="69.95" customHeight="1">
      <c r="A20" s="186" t="s">
        <v>368</v>
      </c>
      <c r="B20" s="187" t="s">
        <v>370</v>
      </c>
      <c r="C20" s="188" t="s">
        <v>377</v>
      </c>
      <c r="D20" s="188" t="s">
        <v>364</v>
      </c>
      <c r="E20" s="141">
        <v>300</v>
      </c>
      <c r="F20" s="141" t="s">
        <v>489</v>
      </c>
      <c r="G20" s="141"/>
      <c r="H20" s="189" t="s">
        <v>365</v>
      </c>
      <c r="I20" s="140"/>
    </row>
    <row r="21" spans="1:9" s="65" customFormat="1" ht="69.95" customHeight="1">
      <c r="A21" s="186" t="s">
        <v>368</v>
      </c>
      <c r="B21" s="187" t="s">
        <v>370</v>
      </c>
      <c r="C21" s="188" t="s">
        <v>378</v>
      </c>
      <c r="D21" s="188" t="s">
        <v>364</v>
      </c>
      <c r="E21" s="141">
        <v>132</v>
      </c>
      <c r="F21" s="141" t="s">
        <v>489</v>
      </c>
      <c r="G21" s="141"/>
      <c r="H21" s="189" t="s">
        <v>365</v>
      </c>
      <c r="I21" s="140"/>
    </row>
    <row r="22" spans="1:9" s="65" customFormat="1" ht="69.95" customHeight="1">
      <c r="A22" s="186" t="s">
        <v>368</v>
      </c>
      <c r="B22" s="187" t="s">
        <v>370</v>
      </c>
      <c r="C22" s="188" t="s">
        <v>379</v>
      </c>
      <c r="D22" s="188" t="s">
        <v>364</v>
      </c>
      <c r="E22" s="141">
        <v>70</v>
      </c>
      <c r="F22" s="141" t="s">
        <v>489</v>
      </c>
      <c r="G22" s="141"/>
      <c r="H22" s="189" t="s">
        <v>365</v>
      </c>
      <c r="I22" s="140"/>
    </row>
    <row r="23" spans="1:9" s="65" customFormat="1" ht="69.95" customHeight="1">
      <c r="A23" s="186" t="s">
        <v>368</v>
      </c>
      <c r="B23" s="187" t="s">
        <v>370</v>
      </c>
      <c r="C23" s="188" t="s">
        <v>380</v>
      </c>
      <c r="D23" s="188" t="s">
        <v>364</v>
      </c>
      <c r="E23" s="141">
        <v>76</v>
      </c>
      <c r="F23" s="141" t="s">
        <v>489</v>
      </c>
      <c r="G23" s="141"/>
      <c r="H23" s="189" t="s">
        <v>365</v>
      </c>
      <c r="I23" s="140"/>
    </row>
    <row r="24" spans="1:9" s="65" customFormat="1" ht="69.95" customHeight="1">
      <c r="A24" s="186" t="s">
        <v>368</v>
      </c>
      <c r="B24" s="187" t="s">
        <v>370</v>
      </c>
      <c r="C24" s="188" t="s">
        <v>381</v>
      </c>
      <c r="D24" s="188" t="s">
        <v>364</v>
      </c>
      <c r="E24" s="141">
        <v>76</v>
      </c>
      <c r="F24" s="141" t="s">
        <v>489</v>
      </c>
      <c r="G24" s="141"/>
      <c r="H24" s="189" t="s">
        <v>365</v>
      </c>
      <c r="I24" s="140"/>
    </row>
    <row r="25" spans="1:9" s="65" customFormat="1" ht="69.95" customHeight="1">
      <c r="A25" s="186" t="s">
        <v>368</v>
      </c>
      <c r="B25" s="187" t="s">
        <v>370</v>
      </c>
      <c r="C25" s="188" t="s">
        <v>382</v>
      </c>
      <c r="D25" s="188" t="s">
        <v>364</v>
      </c>
      <c r="E25" s="141">
        <v>135</v>
      </c>
      <c r="F25" s="141" t="s">
        <v>489</v>
      </c>
      <c r="G25" s="141"/>
      <c r="H25" s="189" t="s">
        <v>365</v>
      </c>
      <c r="I25" s="140"/>
    </row>
    <row r="26" spans="1:9" s="65" customFormat="1" ht="69.95" customHeight="1">
      <c r="A26" s="186" t="s">
        <v>368</v>
      </c>
      <c r="B26" s="187" t="s">
        <v>370</v>
      </c>
      <c r="C26" s="188" t="s">
        <v>383</v>
      </c>
      <c r="D26" s="188" t="s">
        <v>364</v>
      </c>
      <c r="E26" s="141">
        <v>80</v>
      </c>
      <c r="F26" s="141" t="s">
        <v>489</v>
      </c>
      <c r="G26" s="141"/>
      <c r="H26" s="189" t="s">
        <v>365</v>
      </c>
      <c r="I26" s="140"/>
    </row>
    <row r="27" spans="1:9" s="65" customFormat="1" ht="69.95" customHeight="1">
      <c r="A27" s="186" t="s">
        <v>368</v>
      </c>
      <c r="B27" s="187" t="s">
        <v>370</v>
      </c>
      <c r="C27" s="188" t="s">
        <v>384</v>
      </c>
      <c r="D27" s="188" t="s">
        <v>364</v>
      </c>
      <c r="E27" s="141">
        <v>35</v>
      </c>
      <c r="F27" s="141" t="s">
        <v>489</v>
      </c>
      <c r="G27" s="141"/>
      <c r="H27" s="189" t="s">
        <v>365</v>
      </c>
      <c r="I27" s="140"/>
    </row>
    <row r="28" spans="1:9" s="65" customFormat="1" ht="69.95" customHeight="1">
      <c r="A28" s="186" t="s">
        <v>368</v>
      </c>
      <c r="B28" s="187" t="s">
        <v>370</v>
      </c>
      <c r="C28" s="188" t="s">
        <v>385</v>
      </c>
      <c r="D28" s="188" t="s">
        <v>364</v>
      </c>
      <c r="E28" s="141">
        <v>35</v>
      </c>
      <c r="F28" s="141" t="s">
        <v>489</v>
      </c>
      <c r="G28" s="141"/>
      <c r="H28" s="189" t="s">
        <v>365</v>
      </c>
      <c r="I28" s="140"/>
    </row>
    <row r="29" spans="1:9" s="65" customFormat="1" ht="69.95" customHeight="1">
      <c r="A29" s="186" t="s">
        <v>368</v>
      </c>
      <c r="B29" s="187" t="s">
        <v>370</v>
      </c>
      <c r="C29" s="188" t="s">
        <v>386</v>
      </c>
      <c r="D29" s="188" t="s">
        <v>364</v>
      </c>
      <c r="E29" s="141">
        <v>30</v>
      </c>
      <c r="F29" s="141" t="s">
        <v>489</v>
      </c>
      <c r="G29" s="141"/>
      <c r="H29" s="189" t="s">
        <v>365</v>
      </c>
      <c r="I29" s="140"/>
    </row>
    <row r="30" spans="1:9" s="65" customFormat="1" ht="69.95" customHeight="1">
      <c r="A30" s="186" t="s">
        <v>368</v>
      </c>
      <c r="B30" s="187" t="s">
        <v>370</v>
      </c>
      <c r="C30" s="188" t="s">
        <v>387</v>
      </c>
      <c r="D30" s="188" t="s">
        <v>364</v>
      </c>
      <c r="E30" s="141">
        <v>35</v>
      </c>
      <c r="F30" s="141" t="s">
        <v>489</v>
      </c>
      <c r="G30" s="141"/>
      <c r="H30" s="189" t="s">
        <v>365</v>
      </c>
      <c r="I30" s="140"/>
    </row>
    <row r="31" spans="1:9" s="65" customFormat="1" ht="69.95" customHeight="1">
      <c r="A31" s="186" t="s">
        <v>368</v>
      </c>
      <c r="B31" s="187" t="s">
        <v>370</v>
      </c>
      <c r="C31" s="188" t="s">
        <v>388</v>
      </c>
      <c r="D31" s="188" t="s">
        <v>364</v>
      </c>
      <c r="E31" s="141">
        <v>35</v>
      </c>
      <c r="F31" s="141" t="s">
        <v>489</v>
      </c>
      <c r="G31" s="141"/>
      <c r="H31" s="189" t="s">
        <v>365</v>
      </c>
      <c r="I31" s="140"/>
    </row>
    <row r="32" spans="1:9" s="65" customFormat="1" ht="69.95" customHeight="1">
      <c r="A32" s="186" t="s">
        <v>368</v>
      </c>
      <c r="B32" s="187" t="s">
        <v>370</v>
      </c>
      <c r="C32" s="188" t="s">
        <v>389</v>
      </c>
      <c r="D32" s="188" t="s">
        <v>364</v>
      </c>
      <c r="E32" s="141">
        <v>35</v>
      </c>
      <c r="F32" s="141" t="s">
        <v>489</v>
      </c>
      <c r="G32" s="141"/>
      <c r="H32" s="189" t="s">
        <v>365</v>
      </c>
      <c r="I32" s="140"/>
    </row>
    <row r="33" spans="1:9" s="65" customFormat="1" ht="69.95" customHeight="1">
      <c r="A33" s="186" t="s">
        <v>368</v>
      </c>
      <c r="B33" s="187" t="s">
        <v>370</v>
      </c>
      <c r="C33" s="188" t="s">
        <v>390</v>
      </c>
      <c r="D33" s="188" t="s">
        <v>364</v>
      </c>
      <c r="E33" s="141">
        <v>35</v>
      </c>
      <c r="F33" s="141" t="s">
        <v>489</v>
      </c>
      <c r="G33" s="141"/>
      <c r="H33" s="189" t="s">
        <v>365</v>
      </c>
      <c r="I33" s="140"/>
    </row>
    <row r="34" spans="1:9" s="65" customFormat="1" ht="69.95" customHeight="1">
      <c r="A34" s="186" t="s">
        <v>368</v>
      </c>
      <c r="B34" s="187" t="s">
        <v>370</v>
      </c>
      <c r="C34" s="188" t="s">
        <v>391</v>
      </c>
      <c r="D34" s="188" t="s">
        <v>364</v>
      </c>
      <c r="E34" s="141">
        <v>35</v>
      </c>
      <c r="F34" s="141" t="s">
        <v>489</v>
      </c>
      <c r="G34" s="141"/>
      <c r="H34" s="189" t="s">
        <v>365</v>
      </c>
      <c r="I34" s="140"/>
    </row>
    <row r="35" spans="1:9" s="65" customFormat="1" ht="69.95" customHeight="1">
      <c r="A35" s="186" t="s">
        <v>368</v>
      </c>
      <c r="B35" s="187" t="s">
        <v>370</v>
      </c>
      <c r="C35" s="188" t="s">
        <v>392</v>
      </c>
      <c r="D35" s="188" t="s">
        <v>364</v>
      </c>
      <c r="E35" s="141">
        <v>30</v>
      </c>
      <c r="F35" s="141" t="s">
        <v>489</v>
      </c>
      <c r="G35" s="141"/>
      <c r="H35" s="189" t="s">
        <v>365</v>
      </c>
      <c r="I35" s="140"/>
    </row>
    <row r="36" spans="1:9" s="65" customFormat="1" ht="69.95" customHeight="1">
      <c r="A36" s="186" t="s">
        <v>368</v>
      </c>
      <c r="B36" s="187" t="s">
        <v>370</v>
      </c>
      <c r="C36" s="188" t="s">
        <v>393</v>
      </c>
      <c r="D36" s="188" t="s">
        <v>364</v>
      </c>
      <c r="E36" s="141">
        <v>30</v>
      </c>
      <c r="F36" s="141" t="s">
        <v>489</v>
      </c>
      <c r="G36" s="141"/>
      <c r="H36" s="189" t="s">
        <v>365</v>
      </c>
      <c r="I36" s="140"/>
    </row>
    <row r="37" spans="1:9" s="65" customFormat="1" ht="69.95" customHeight="1">
      <c r="A37" s="186" t="s">
        <v>368</v>
      </c>
      <c r="B37" s="187" t="s">
        <v>370</v>
      </c>
      <c r="C37" s="188" t="s">
        <v>394</v>
      </c>
      <c r="D37" s="188" t="s">
        <v>364</v>
      </c>
      <c r="E37" s="141">
        <v>30</v>
      </c>
      <c r="F37" s="141" t="s">
        <v>489</v>
      </c>
      <c r="G37" s="141"/>
      <c r="H37" s="189" t="s">
        <v>365</v>
      </c>
      <c r="I37" s="140"/>
    </row>
    <row r="38" spans="1:9" s="65" customFormat="1" ht="69.95" customHeight="1">
      <c r="A38" s="186" t="s">
        <v>368</v>
      </c>
      <c r="B38" s="187" t="s">
        <v>370</v>
      </c>
      <c r="C38" s="188" t="s">
        <v>395</v>
      </c>
      <c r="D38" s="188" t="s">
        <v>364</v>
      </c>
      <c r="E38" s="141">
        <v>40</v>
      </c>
      <c r="F38" s="141" t="s">
        <v>489</v>
      </c>
      <c r="G38" s="141"/>
      <c r="H38" s="189" t="s">
        <v>365</v>
      </c>
      <c r="I38" s="140"/>
    </row>
    <row r="39" spans="1:9" s="65" customFormat="1" ht="69.95" customHeight="1">
      <c r="A39" s="186" t="s">
        <v>368</v>
      </c>
      <c r="B39" s="187" t="s">
        <v>370</v>
      </c>
      <c r="C39" s="188" t="s">
        <v>396</v>
      </c>
      <c r="D39" s="188" t="s">
        <v>364</v>
      </c>
      <c r="E39" s="141">
        <v>40</v>
      </c>
      <c r="F39" s="141" t="s">
        <v>489</v>
      </c>
      <c r="G39" s="141"/>
      <c r="H39" s="189" t="s">
        <v>365</v>
      </c>
      <c r="I39" s="140"/>
    </row>
    <row r="40" spans="1:9" s="65" customFormat="1" ht="69.95" customHeight="1">
      <c r="A40" s="186" t="s">
        <v>368</v>
      </c>
      <c r="B40" s="187" t="s">
        <v>370</v>
      </c>
      <c r="C40" s="188" t="s">
        <v>397</v>
      </c>
      <c r="D40" s="188" t="s">
        <v>364</v>
      </c>
      <c r="E40" s="141">
        <v>40</v>
      </c>
      <c r="F40" s="141" t="s">
        <v>489</v>
      </c>
      <c r="G40" s="141"/>
      <c r="H40" s="189" t="s">
        <v>365</v>
      </c>
      <c r="I40" s="140"/>
    </row>
    <row r="41" spans="1:9" s="65" customFormat="1" ht="69.95" customHeight="1">
      <c r="A41" s="186" t="s">
        <v>368</v>
      </c>
      <c r="B41" s="187" t="s">
        <v>370</v>
      </c>
      <c r="C41" s="188" t="s">
        <v>398</v>
      </c>
      <c r="D41" s="188" t="s">
        <v>364</v>
      </c>
      <c r="E41" s="141">
        <v>90</v>
      </c>
      <c r="F41" s="141" t="s">
        <v>489</v>
      </c>
      <c r="G41" s="141"/>
      <c r="H41" s="189" t="s">
        <v>365</v>
      </c>
      <c r="I41" s="140"/>
    </row>
    <row r="42" spans="1:9" s="65" customFormat="1" ht="69.95" customHeight="1">
      <c r="A42" s="186" t="s">
        <v>368</v>
      </c>
      <c r="B42" s="187" t="s">
        <v>370</v>
      </c>
      <c r="C42" s="188" t="s">
        <v>399</v>
      </c>
      <c r="D42" s="188" t="s">
        <v>364</v>
      </c>
      <c r="E42" s="141">
        <v>120</v>
      </c>
      <c r="F42" s="141" t="s">
        <v>489</v>
      </c>
      <c r="G42" s="141"/>
      <c r="H42" s="189" t="s">
        <v>365</v>
      </c>
      <c r="I42" s="140"/>
    </row>
    <row r="43" spans="1:9" s="65" customFormat="1" ht="69.95" customHeight="1">
      <c r="A43" s="186" t="s">
        <v>368</v>
      </c>
      <c r="B43" s="187" t="s">
        <v>370</v>
      </c>
      <c r="C43" s="188" t="s">
        <v>400</v>
      </c>
      <c r="D43" s="188" t="s">
        <v>364</v>
      </c>
      <c r="E43" s="141">
        <v>100</v>
      </c>
      <c r="F43" s="141" t="s">
        <v>489</v>
      </c>
      <c r="G43" s="141"/>
      <c r="H43" s="189" t="s">
        <v>365</v>
      </c>
      <c r="I43" s="140"/>
    </row>
    <row r="44" spans="1:9" s="65" customFormat="1" ht="69.95" customHeight="1">
      <c r="A44" s="186" t="s">
        <v>368</v>
      </c>
      <c r="B44" s="187" t="s">
        <v>370</v>
      </c>
      <c r="C44" s="188" t="s">
        <v>401</v>
      </c>
      <c r="D44" s="188" t="s">
        <v>364</v>
      </c>
      <c r="E44" s="141">
        <v>92</v>
      </c>
      <c r="F44" s="141" t="s">
        <v>489</v>
      </c>
      <c r="G44" s="141"/>
      <c r="H44" s="189" t="s">
        <v>365</v>
      </c>
      <c r="I44" s="140"/>
    </row>
    <row r="45" spans="1:9" s="65" customFormat="1" ht="69.95" customHeight="1">
      <c r="A45" s="186" t="s">
        <v>368</v>
      </c>
      <c r="B45" s="187" t="s">
        <v>370</v>
      </c>
      <c r="C45" s="188" t="s">
        <v>402</v>
      </c>
      <c r="D45" s="188" t="s">
        <v>364</v>
      </c>
      <c r="E45" s="141">
        <v>120</v>
      </c>
      <c r="F45" s="141" t="s">
        <v>489</v>
      </c>
      <c r="G45" s="141"/>
      <c r="H45" s="189" t="s">
        <v>365</v>
      </c>
      <c r="I45" s="140"/>
    </row>
    <row r="46" spans="1:9" s="65" customFormat="1" ht="69.95" customHeight="1">
      <c r="A46" s="186" t="s">
        <v>368</v>
      </c>
      <c r="B46" s="187" t="s">
        <v>370</v>
      </c>
      <c r="C46" s="188" t="s">
        <v>403</v>
      </c>
      <c r="D46" s="188" t="s">
        <v>364</v>
      </c>
      <c r="E46" s="141">
        <v>65</v>
      </c>
      <c r="F46" s="141" t="s">
        <v>489</v>
      </c>
      <c r="G46" s="141"/>
      <c r="H46" s="189" t="s">
        <v>365</v>
      </c>
      <c r="I46" s="140"/>
    </row>
    <row r="47" spans="1:9" s="65" customFormat="1" ht="69.95" customHeight="1">
      <c r="A47" s="186" t="s">
        <v>368</v>
      </c>
      <c r="B47" s="187" t="s">
        <v>370</v>
      </c>
      <c r="C47" s="188" t="s">
        <v>404</v>
      </c>
      <c r="D47" s="188" t="s">
        <v>364</v>
      </c>
      <c r="E47" s="141">
        <v>85</v>
      </c>
      <c r="F47" s="141" t="s">
        <v>489</v>
      </c>
      <c r="G47" s="141"/>
      <c r="H47" s="189" t="s">
        <v>365</v>
      </c>
      <c r="I47" s="140"/>
    </row>
    <row r="48" spans="1:9" s="65" customFormat="1" ht="69.95" customHeight="1">
      <c r="A48" s="186" t="s">
        <v>368</v>
      </c>
      <c r="B48" s="187" t="s">
        <v>370</v>
      </c>
      <c r="C48" s="188" t="s">
        <v>405</v>
      </c>
      <c r="D48" s="188" t="s">
        <v>364</v>
      </c>
      <c r="E48" s="141">
        <v>72</v>
      </c>
      <c r="F48" s="141" t="s">
        <v>489</v>
      </c>
      <c r="G48" s="141"/>
      <c r="H48" s="189" t="s">
        <v>365</v>
      </c>
      <c r="I48" s="140"/>
    </row>
    <row r="49" spans="1:9" s="65" customFormat="1" ht="69.95" customHeight="1">
      <c r="A49" s="186" t="s">
        <v>368</v>
      </c>
      <c r="B49" s="187" t="s">
        <v>370</v>
      </c>
      <c r="C49" s="188" t="s">
        <v>406</v>
      </c>
      <c r="D49" s="188" t="s">
        <v>364</v>
      </c>
      <c r="E49" s="141">
        <v>60</v>
      </c>
      <c r="F49" s="141" t="s">
        <v>489</v>
      </c>
      <c r="G49" s="141"/>
      <c r="H49" s="189" t="s">
        <v>365</v>
      </c>
      <c r="I49" s="140"/>
    </row>
    <row r="50" spans="1:9" s="65" customFormat="1" ht="69.95" customHeight="1">
      <c r="A50" s="186" t="s">
        <v>368</v>
      </c>
      <c r="B50" s="187" t="s">
        <v>370</v>
      </c>
      <c r="C50" s="188" t="s">
        <v>407</v>
      </c>
      <c r="D50" s="188" t="s">
        <v>364</v>
      </c>
      <c r="E50" s="141">
        <v>100</v>
      </c>
      <c r="F50" s="141" t="s">
        <v>489</v>
      </c>
      <c r="G50" s="141"/>
      <c r="H50" s="189" t="s">
        <v>365</v>
      </c>
      <c r="I50" s="140"/>
    </row>
    <row r="51" spans="1:9" s="65" customFormat="1" ht="69.95" customHeight="1">
      <c r="A51" s="186" t="s">
        <v>368</v>
      </c>
      <c r="B51" s="187" t="s">
        <v>370</v>
      </c>
      <c r="C51" s="188" t="s">
        <v>408</v>
      </c>
      <c r="D51" s="188" t="s">
        <v>364</v>
      </c>
      <c r="E51" s="141">
        <v>21</v>
      </c>
      <c r="F51" s="141" t="s">
        <v>489</v>
      </c>
      <c r="G51" s="141"/>
      <c r="H51" s="189" t="s">
        <v>365</v>
      </c>
      <c r="I51" s="140"/>
    </row>
    <row r="52" spans="1:9" s="65" customFormat="1" ht="69.95" customHeight="1">
      <c r="A52" s="186" t="s">
        <v>368</v>
      </c>
      <c r="B52" s="187" t="s">
        <v>370</v>
      </c>
      <c r="C52" s="188" t="s">
        <v>409</v>
      </c>
      <c r="D52" s="188" t="s">
        <v>364</v>
      </c>
      <c r="E52" s="141">
        <v>35</v>
      </c>
      <c r="F52" s="141" t="s">
        <v>489</v>
      </c>
      <c r="G52" s="141"/>
      <c r="H52" s="189" t="s">
        <v>365</v>
      </c>
      <c r="I52" s="140"/>
    </row>
    <row r="53" spans="1:9" s="65" customFormat="1" ht="69.95" customHeight="1">
      <c r="A53" s="186" t="s">
        <v>368</v>
      </c>
      <c r="B53" s="187" t="s">
        <v>370</v>
      </c>
      <c r="C53" s="188" t="s">
        <v>410</v>
      </c>
      <c r="D53" s="188" t="s">
        <v>364</v>
      </c>
      <c r="E53" s="141">
        <v>35</v>
      </c>
      <c r="F53" s="141" t="s">
        <v>489</v>
      </c>
      <c r="G53" s="141"/>
      <c r="H53" s="189" t="s">
        <v>365</v>
      </c>
      <c r="I53" s="140"/>
    </row>
    <row r="54" spans="1:9" s="65" customFormat="1" ht="69.95" customHeight="1">
      <c r="A54" s="186" t="s">
        <v>368</v>
      </c>
      <c r="B54" s="187" t="s">
        <v>370</v>
      </c>
      <c r="C54" s="188" t="s">
        <v>411</v>
      </c>
      <c r="D54" s="188" t="s">
        <v>364</v>
      </c>
      <c r="E54" s="141">
        <v>35</v>
      </c>
      <c r="F54" s="141" t="s">
        <v>489</v>
      </c>
      <c r="G54" s="141"/>
      <c r="H54" s="189" t="s">
        <v>365</v>
      </c>
      <c r="I54" s="140"/>
    </row>
    <row r="55" spans="1:9" s="65" customFormat="1" ht="69.95" customHeight="1">
      <c r="A55" s="186" t="s">
        <v>368</v>
      </c>
      <c r="B55" s="187" t="s">
        <v>370</v>
      </c>
      <c r="C55" s="188" t="s">
        <v>412</v>
      </c>
      <c r="D55" s="188" t="s">
        <v>364</v>
      </c>
      <c r="E55" s="141">
        <v>35</v>
      </c>
      <c r="F55" s="141" t="s">
        <v>489</v>
      </c>
      <c r="G55" s="141"/>
      <c r="H55" s="189" t="s">
        <v>365</v>
      </c>
      <c r="I55" s="140"/>
    </row>
    <row r="56" spans="1:9" s="65" customFormat="1" ht="69.95" customHeight="1">
      <c r="A56" s="186" t="s">
        <v>368</v>
      </c>
      <c r="B56" s="187" t="s">
        <v>370</v>
      </c>
      <c r="C56" s="188" t="s">
        <v>413</v>
      </c>
      <c r="D56" s="188" t="s">
        <v>364</v>
      </c>
      <c r="E56" s="141">
        <v>30</v>
      </c>
      <c r="F56" s="141" t="s">
        <v>489</v>
      </c>
      <c r="G56" s="141"/>
      <c r="H56" s="189" t="s">
        <v>365</v>
      </c>
      <c r="I56" s="140"/>
    </row>
    <row r="57" spans="1:9" s="65" customFormat="1" ht="69.95" customHeight="1">
      <c r="A57" s="186" t="s">
        <v>368</v>
      </c>
      <c r="B57" s="187" t="s">
        <v>370</v>
      </c>
      <c r="C57" s="188" t="s">
        <v>414</v>
      </c>
      <c r="D57" s="188" t="s">
        <v>364</v>
      </c>
      <c r="E57" s="141">
        <v>35</v>
      </c>
      <c r="F57" s="141" t="s">
        <v>489</v>
      </c>
      <c r="G57" s="141"/>
      <c r="H57" s="189" t="s">
        <v>365</v>
      </c>
      <c r="I57" s="140"/>
    </row>
    <row r="58" spans="1:9" s="65" customFormat="1" ht="69.95" customHeight="1">
      <c r="A58" s="186" t="s">
        <v>368</v>
      </c>
      <c r="B58" s="187" t="s">
        <v>370</v>
      </c>
      <c r="C58" s="188" t="s">
        <v>415</v>
      </c>
      <c r="D58" s="188" t="s">
        <v>364</v>
      </c>
      <c r="E58" s="141">
        <v>32</v>
      </c>
      <c r="F58" s="141" t="s">
        <v>489</v>
      </c>
      <c r="G58" s="141"/>
      <c r="H58" s="189" t="s">
        <v>365</v>
      </c>
      <c r="I58" s="140"/>
    </row>
    <row r="59" spans="1:9" s="65" customFormat="1" ht="69.95" customHeight="1">
      <c r="A59" s="186" t="s">
        <v>368</v>
      </c>
      <c r="B59" s="187" t="s">
        <v>370</v>
      </c>
      <c r="C59" s="188" t="s">
        <v>416</v>
      </c>
      <c r="D59" s="188" t="s">
        <v>364</v>
      </c>
      <c r="E59" s="141">
        <v>45</v>
      </c>
      <c r="F59" s="141" t="s">
        <v>489</v>
      </c>
      <c r="G59" s="141"/>
      <c r="H59" s="189" t="s">
        <v>365</v>
      </c>
      <c r="I59" s="140"/>
    </row>
    <row r="60" spans="1:9" s="65" customFormat="1" ht="69.95" customHeight="1">
      <c r="A60" s="186" t="s">
        <v>368</v>
      </c>
      <c r="B60" s="187" t="s">
        <v>370</v>
      </c>
      <c r="C60" s="188" t="s">
        <v>417</v>
      </c>
      <c r="D60" s="188" t="s">
        <v>364</v>
      </c>
      <c r="E60" s="141">
        <v>35</v>
      </c>
      <c r="F60" s="141" t="s">
        <v>489</v>
      </c>
      <c r="G60" s="141"/>
      <c r="H60" s="189" t="s">
        <v>365</v>
      </c>
      <c r="I60" s="140"/>
    </row>
    <row r="61" spans="1:9" s="65" customFormat="1" ht="69.95" customHeight="1">
      <c r="A61" s="186" t="s">
        <v>368</v>
      </c>
      <c r="B61" s="187" t="s">
        <v>370</v>
      </c>
      <c r="C61" s="188" t="s">
        <v>418</v>
      </c>
      <c r="D61" s="188" t="s">
        <v>364</v>
      </c>
      <c r="E61" s="141">
        <v>35</v>
      </c>
      <c r="F61" s="141" t="s">
        <v>489</v>
      </c>
      <c r="G61" s="141"/>
      <c r="H61" s="189" t="s">
        <v>365</v>
      </c>
      <c r="I61" s="140"/>
    </row>
    <row r="62" spans="1:9" s="65" customFormat="1" ht="69.95" customHeight="1">
      <c r="A62" s="186" t="s">
        <v>368</v>
      </c>
      <c r="B62" s="187" t="s">
        <v>370</v>
      </c>
      <c r="C62" s="188" t="s">
        <v>419</v>
      </c>
      <c r="D62" s="188" t="s">
        <v>364</v>
      </c>
      <c r="E62" s="141">
        <v>35</v>
      </c>
      <c r="F62" s="141" t="s">
        <v>489</v>
      </c>
      <c r="G62" s="141"/>
      <c r="H62" s="189" t="s">
        <v>365</v>
      </c>
      <c r="I62" s="140"/>
    </row>
    <row r="63" spans="1:9" s="65" customFormat="1" ht="69.95" customHeight="1">
      <c r="A63" s="186" t="s">
        <v>368</v>
      </c>
      <c r="B63" s="187" t="s">
        <v>370</v>
      </c>
      <c r="C63" s="188" t="s">
        <v>420</v>
      </c>
      <c r="D63" s="188" t="s">
        <v>364</v>
      </c>
      <c r="E63" s="141">
        <v>34</v>
      </c>
      <c r="F63" s="141" t="s">
        <v>489</v>
      </c>
      <c r="G63" s="141"/>
      <c r="H63" s="189" t="s">
        <v>365</v>
      </c>
      <c r="I63" s="140"/>
    </row>
    <row r="64" spans="1:9" s="65" customFormat="1" ht="69.95" customHeight="1">
      <c r="A64" s="186" t="s">
        <v>368</v>
      </c>
      <c r="B64" s="187" t="s">
        <v>370</v>
      </c>
      <c r="C64" s="188" t="s">
        <v>421</v>
      </c>
      <c r="D64" s="188" t="s">
        <v>364</v>
      </c>
      <c r="E64" s="141">
        <v>32</v>
      </c>
      <c r="F64" s="141" t="s">
        <v>489</v>
      </c>
      <c r="G64" s="141"/>
      <c r="H64" s="189" t="s">
        <v>365</v>
      </c>
      <c r="I64" s="140"/>
    </row>
    <row r="65" spans="1:9" s="65" customFormat="1" ht="69.95" customHeight="1">
      <c r="A65" s="186" t="s">
        <v>368</v>
      </c>
      <c r="B65" s="187" t="s">
        <v>370</v>
      </c>
      <c r="C65" s="188" t="s">
        <v>422</v>
      </c>
      <c r="D65" s="188" t="s">
        <v>364</v>
      </c>
      <c r="E65" s="141">
        <v>34</v>
      </c>
      <c r="F65" s="141" t="s">
        <v>489</v>
      </c>
      <c r="G65" s="141"/>
      <c r="H65" s="189" t="s">
        <v>365</v>
      </c>
      <c r="I65" s="140"/>
    </row>
    <row r="66" spans="1:9" s="65" customFormat="1" ht="69.95" customHeight="1">
      <c r="A66" s="186" t="s">
        <v>368</v>
      </c>
      <c r="B66" s="187" t="s">
        <v>370</v>
      </c>
      <c r="C66" s="188" t="s">
        <v>481</v>
      </c>
      <c r="D66" s="188" t="s">
        <v>364</v>
      </c>
      <c r="E66" s="141">
        <v>83</v>
      </c>
      <c r="F66" s="141" t="s">
        <v>489</v>
      </c>
      <c r="G66" s="141"/>
      <c r="H66" s="189" t="s">
        <v>365</v>
      </c>
      <c r="I66" s="140"/>
    </row>
    <row r="67" spans="1:9" s="65" customFormat="1" ht="69.95" customHeight="1">
      <c r="A67" s="186" t="s">
        <v>368</v>
      </c>
      <c r="B67" s="187" t="s">
        <v>370</v>
      </c>
      <c r="C67" s="188" t="s">
        <v>482</v>
      </c>
      <c r="D67" s="188" t="s">
        <v>364</v>
      </c>
      <c r="E67" s="141">
        <v>24</v>
      </c>
      <c r="F67" s="141" t="s">
        <v>489</v>
      </c>
      <c r="G67" s="141"/>
      <c r="H67" s="189" t="s">
        <v>365</v>
      </c>
      <c r="I67" s="140"/>
    </row>
    <row r="68" spans="1:9" s="65" customFormat="1" ht="69.95" customHeight="1">
      <c r="A68" s="186" t="s">
        <v>368</v>
      </c>
      <c r="B68" s="187" t="s">
        <v>370</v>
      </c>
      <c r="C68" s="188" t="s">
        <v>424</v>
      </c>
      <c r="D68" s="188" t="s">
        <v>364</v>
      </c>
      <c r="E68" s="141">
        <v>40</v>
      </c>
      <c r="F68" s="141" t="s">
        <v>489</v>
      </c>
      <c r="G68" s="141"/>
      <c r="H68" s="189" t="s">
        <v>365</v>
      </c>
      <c r="I68" s="140"/>
    </row>
    <row r="69" spans="1:9" s="65" customFormat="1" ht="69.95" customHeight="1">
      <c r="A69" s="186" t="s">
        <v>368</v>
      </c>
      <c r="B69" s="187" t="s">
        <v>370</v>
      </c>
      <c r="C69" s="188" t="s">
        <v>425</v>
      </c>
      <c r="D69" s="188" t="s">
        <v>364</v>
      </c>
      <c r="E69" s="141">
        <v>68</v>
      </c>
      <c r="F69" s="141" t="s">
        <v>489</v>
      </c>
      <c r="G69" s="141"/>
      <c r="H69" s="189" t="s">
        <v>365</v>
      </c>
      <c r="I69" s="140"/>
    </row>
    <row r="70" spans="1:9" s="65" customFormat="1" ht="69.95" customHeight="1">
      <c r="A70" s="186" t="s">
        <v>368</v>
      </c>
      <c r="B70" s="187" t="s">
        <v>370</v>
      </c>
      <c r="C70" s="188" t="s">
        <v>483</v>
      </c>
      <c r="D70" s="188" t="s">
        <v>364</v>
      </c>
      <c r="E70" s="141">
        <v>50</v>
      </c>
      <c r="F70" s="141" t="s">
        <v>489</v>
      </c>
      <c r="G70" s="141"/>
      <c r="H70" s="189" t="s">
        <v>365</v>
      </c>
      <c r="I70" s="140"/>
    </row>
    <row r="71" spans="1:9" s="65" customFormat="1" ht="69.95" customHeight="1">
      <c r="A71" s="186" t="s">
        <v>368</v>
      </c>
      <c r="B71" s="187" t="s">
        <v>370</v>
      </c>
      <c r="C71" s="188" t="s">
        <v>427</v>
      </c>
      <c r="D71" s="188" t="s">
        <v>364</v>
      </c>
      <c r="E71" s="141">
        <v>66</v>
      </c>
      <c r="F71" s="141" t="s">
        <v>489</v>
      </c>
      <c r="G71" s="141"/>
      <c r="H71" s="189" t="s">
        <v>365</v>
      </c>
      <c r="I71" s="140"/>
    </row>
    <row r="72" spans="1:9" s="65" customFormat="1" ht="69.95" customHeight="1">
      <c r="A72" s="186" t="s">
        <v>368</v>
      </c>
      <c r="B72" s="187" t="s">
        <v>370</v>
      </c>
      <c r="C72" s="188" t="s">
        <v>428</v>
      </c>
      <c r="D72" s="188" t="s">
        <v>364</v>
      </c>
      <c r="E72" s="141">
        <v>35</v>
      </c>
      <c r="F72" s="141" t="s">
        <v>489</v>
      </c>
      <c r="G72" s="141"/>
      <c r="H72" s="189" t="s">
        <v>365</v>
      </c>
      <c r="I72" s="140"/>
    </row>
    <row r="73" spans="1:9" s="65" customFormat="1" ht="69.95" customHeight="1">
      <c r="A73" s="186" t="s">
        <v>368</v>
      </c>
      <c r="B73" s="187" t="s">
        <v>370</v>
      </c>
      <c r="C73" s="188" t="s">
        <v>429</v>
      </c>
      <c r="D73" s="188" t="s">
        <v>364</v>
      </c>
      <c r="E73" s="141">
        <v>35</v>
      </c>
      <c r="F73" s="141" t="s">
        <v>489</v>
      </c>
      <c r="G73" s="141"/>
      <c r="H73" s="189" t="s">
        <v>365</v>
      </c>
      <c r="I73" s="140"/>
    </row>
    <row r="74" spans="1:9" s="65" customFormat="1" ht="69.95" customHeight="1">
      <c r="A74" s="186" t="s">
        <v>368</v>
      </c>
      <c r="B74" s="187" t="s">
        <v>370</v>
      </c>
      <c r="C74" s="188" t="s">
        <v>430</v>
      </c>
      <c r="D74" s="188" t="s">
        <v>364</v>
      </c>
      <c r="E74" s="141">
        <v>35</v>
      </c>
      <c r="F74" s="141" t="s">
        <v>489</v>
      </c>
      <c r="G74" s="141"/>
      <c r="H74" s="189" t="s">
        <v>365</v>
      </c>
      <c r="I74" s="140"/>
    </row>
    <row r="75" spans="1:9" s="65" customFormat="1" ht="69.95" customHeight="1">
      <c r="A75" s="186" t="s">
        <v>368</v>
      </c>
      <c r="B75" s="187" t="s">
        <v>370</v>
      </c>
      <c r="C75" s="188" t="s">
        <v>431</v>
      </c>
      <c r="D75" s="188" t="s">
        <v>364</v>
      </c>
      <c r="E75" s="141">
        <v>35</v>
      </c>
      <c r="F75" s="141" t="s">
        <v>489</v>
      </c>
      <c r="G75" s="141"/>
      <c r="H75" s="189" t="s">
        <v>365</v>
      </c>
      <c r="I75" s="140"/>
    </row>
    <row r="76" spans="1:9" s="65" customFormat="1" ht="69.95" customHeight="1">
      <c r="A76" s="186" t="s">
        <v>368</v>
      </c>
      <c r="B76" s="187" t="s">
        <v>370</v>
      </c>
      <c r="C76" s="188" t="s">
        <v>432</v>
      </c>
      <c r="D76" s="188" t="s">
        <v>364</v>
      </c>
      <c r="E76" s="141">
        <v>35</v>
      </c>
      <c r="F76" s="141" t="s">
        <v>489</v>
      </c>
      <c r="G76" s="141"/>
      <c r="H76" s="189" t="s">
        <v>365</v>
      </c>
      <c r="I76" s="140"/>
    </row>
    <row r="77" spans="1:9" s="65" customFormat="1" ht="69.95" customHeight="1">
      <c r="A77" s="186" t="s">
        <v>368</v>
      </c>
      <c r="B77" s="187" t="s">
        <v>370</v>
      </c>
      <c r="C77" s="188" t="s">
        <v>433</v>
      </c>
      <c r="D77" s="188" t="s">
        <v>364</v>
      </c>
      <c r="E77" s="141">
        <v>30</v>
      </c>
      <c r="F77" s="141" t="s">
        <v>489</v>
      </c>
      <c r="G77" s="141"/>
      <c r="H77" s="189" t="s">
        <v>365</v>
      </c>
      <c r="I77" s="140"/>
    </row>
    <row r="78" spans="1:9" s="65" customFormat="1" ht="69.95" customHeight="1">
      <c r="A78" s="186" t="s">
        <v>368</v>
      </c>
      <c r="B78" s="187" t="s">
        <v>370</v>
      </c>
      <c r="C78" s="188" t="s">
        <v>434</v>
      </c>
      <c r="D78" s="188" t="s">
        <v>364</v>
      </c>
      <c r="E78" s="141">
        <v>31</v>
      </c>
      <c r="F78" s="141" t="s">
        <v>426</v>
      </c>
      <c r="G78" s="141"/>
      <c r="H78" s="189" t="s">
        <v>365</v>
      </c>
      <c r="I78" s="140"/>
    </row>
    <row r="79" spans="1:9" s="65" customFormat="1" ht="69.95" customHeight="1">
      <c r="A79" s="186" t="s">
        <v>366</v>
      </c>
      <c r="B79" s="187" t="s">
        <v>370</v>
      </c>
      <c r="C79" s="188" t="s">
        <v>493</v>
      </c>
      <c r="D79" s="188" t="s">
        <v>364</v>
      </c>
      <c r="E79" s="141">
        <v>27</v>
      </c>
      <c r="F79" s="141" t="s">
        <v>426</v>
      </c>
      <c r="G79" s="141"/>
      <c r="H79" s="189" t="s">
        <v>365</v>
      </c>
      <c r="I79" s="140"/>
    </row>
    <row r="80" spans="1:9" s="65" customFormat="1" ht="69.95" customHeight="1">
      <c r="A80" s="186" t="s">
        <v>368</v>
      </c>
      <c r="B80" s="187" t="s">
        <v>370</v>
      </c>
      <c r="C80" s="188" t="s">
        <v>435</v>
      </c>
      <c r="D80" s="188" t="s">
        <v>364</v>
      </c>
      <c r="E80" s="141">
        <v>35</v>
      </c>
      <c r="F80" s="141" t="s">
        <v>426</v>
      </c>
      <c r="G80" s="141"/>
      <c r="H80" s="189" t="s">
        <v>365</v>
      </c>
      <c r="I80" s="140"/>
    </row>
    <row r="81" spans="1:9" s="65" customFormat="1" ht="69.95" customHeight="1">
      <c r="A81" s="186" t="s">
        <v>494</v>
      </c>
      <c r="B81" s="187" t="s">
        <v>370</v>
      </c>
      <c r="C81" s="188" t="s">
        <v>495</v>
      </c>
      <c r="D81" s="188" t="s">
        <v>364</v>
      </c>
      <c r="E81" s="141">
        <v>32</v>
      </c>
      <c r="F81" s="141" t="s">
        <v>426</v>
      </c>
      <c r="G81" s="141"/>
      <c r="H81" s="189" t="s">
        <v>365</v>
      </c>
      <c r="I81" s="140"/>
    </row>
    <row r="82" spans="1:9" s="65" customFormat="1" ht="69.95" customHeight="1">
      <c r="A82" s="186" t="s">
        <v>368</v>
      </c>
      <c r="B82" s="187" t="s">
        <v>370</v>
      </c>
      <c r="C82" s="188" t="s">
        <v>436</v>
      </c>
      <c r="D82" s="188" t="s">
        <v>364</v>
      </c>
      <c r="E82" s="141">
        <v>35</v>
      </c>
      <c r="F82" s="141" t="s">
        <v>426</v>
      </c>
      <c r="G82" s="141"/>
      <c r="H82" s="189" t="s">
        <v>365</v>
      </c>
      <c r="I82" s="140"/>
    </row>
    <row r="83" spans="1:9" s="65" customFormat="1" ht="69.95" customHeight="1">
      <c r="A83" s="186" t="s">
        <v>368</v>
      </c>
      <c r="B83" s="187" t="s">
        <v>370</v>
      </c>
      <c r="C83" s="188" t="s">
        <v>437</v>
      </c>
      <c r="D83" s="188" t="s">
        <v>364</v>
      </c>
      <c r="E83" s="141">
        <v>35</v>
      </c>
      <c r="F83" s="141" t="s">
        <v>426</v>
      </c>
      <c r="G83" s="141"/>
      <c r="H83" s="189" t="s">
        <v>365</v>
      </c>
      <c r="I83" s="140"/>
    </row>
    <row r="84" spans="1:9" s="65" customFormat="1" ht="69.95" customHeight="1">
      <c r="A84" s="186" t="s">
        <v>368</v>
      </c>
      <c r="B84" s="187" t="s">
        <v>370</v>
      </c>
      <c r="C84" s="188" t="s">
        <v>438</v>
      </c>
      <c r="D84" s="188" t="s">
        <v>364</v>
      </c>
      <c r="E84" s="141">
        <v>36</v>
      </c>
      <c r="F84" s="141" t="s">
        <v>426</v>
      </c>
      <c r="G84" s="141"/>
      <c r="H84" s="189" t="s">
        <v>365</v>
      </c>
      <c r="I84" s="140"/>
    </row>
    <row r="85" spans="1:9" s="65" customFormat="1" ht="69.95" customHeight="1">
      <c r="A85" s="186" t="s">
        <v>368</v>
      </c>
      <c r="B85" s="187" t="s">
        <v>370</v>
      </c>
      <c r="C85" s="188" t="s">
        <v>439</v>
      </c>
      <c r="D85" s="188" t="s">
        <v>364</v>
      </c>
      <c r="E85" s="141">
        <v>29</v>
      </c>
      <c r="F85" s="141" t="s">
        <v>426</v>
      </c>
      <c r="G85" s="141"/>
      <c r="H85" s="189" t="s">
        <v>365</v>
      </c>
      <c r="I85" s="140"/>
    </row>
    <row r="86" spans="1:9" s="65" customFormat="1" ht="69.95" customHeight="1">
      <c r="A86" s="186" t="s">
        <v>368</v>
      </c>
      <c r="B86" s="187" t="s">
        <v>370</v>
      </c>
      <c r="C86" s="188" t="s">
        <v>440</v>
      </c>
      <c r="D86" s="188" t="s">
        <v>364</v>
      </c>
      <c r="E86" s="141">
        <v>35</v>
      </c>
      <c r="F86" s="141" t="s">
        <v>426</v>
      </c>
      <c r="G86" s="141"/>
      <c r="H86" s="189" t="s">
        <v>365</v>
      </c>
      <c r="I86" s="140"/>
    </row>
    <row r="87" spans="1:9" s="65" customFormat="1" ht="69.95" customHeight="1">
      <c r="A87" s="186" t="s">
        <v>368</v>
      </c>
      <c r="B87" s="187" t="s">
        <v>370</v>
      </c>
      <c r="C87" s="188" t="s">
        <v>441</v>
      </c>
      <c r="D87" s="188" t="s">
        <v>364</v>
      </c>
      <c r="E87" s="141">
        <v>22</v>
      </c>
      <c r="F87" s="141" t="s">
        <v>426</v>
      </c>
      <c r="G87" s="141"/>
      <c r="H87" s="189" t="s">
        <v>365</v>
      </c>
      <c r="I87" s="140"/>
    </row>
    <row r="88" spans="1:9" s="65" customFormat="1" ht="69.95" customHeight="1">
      <c r="A88" s="186" t="s">
        <v>368</v>
      </c>
      <c r="B88" s="187" t="s">
        <v>370</v>
      </c>
      <c r="C88" s="188" t="s">
        <v>442</v>
      </c>
      <c r="D88" s="188" t="s">
        <v>364</v>
      </c>
      <c r="E88" s="141">
        <v>35</v>
      </c>
      <c r="F88" s="141" t="s">
        <v>426</v>
      </c>
      <c r="G88" s="141"/>
      <c r="H88" s="189" t="s">
        <v>365</v>
      </c>
      <c r="I88" s="140"/>
    </row>
    <row r="89" spans="1:9" s="65" customFormat="1" ht="69.95" customHeight="1">
      <c r="A89" s="186" t="s">
        <v>368</v>
      </c>
      <c r="B89" s="187" t="s">
        <v>370</v>
      </c>
      <c r="C89" s="188" t="s">
        <v>443</v>
      </c>
      <c r="D89" s="188" t="s">
        <v>364</v>
      </c>
      <c r="E89" s="141">
        <v>35</v>
      </c>
      <c r="F89" s="141" t="s">
        <v>426</v>
      </c>
      <c r="G89" s="141"/>
      <c r="H89" s="189" t="s">
        <v>365</v>
      </c>
      <c r="I89" s="140"/>
    </row>
    <row r="90" spans="1:9" s="65" customFormat="1" ht="69.95" customHeight="1">
      <c r="A90" s="186" t="s">
        <v>368</v>
      </c>
      <c r="B90" s="187" t="s">
        <v>370</v>
      </c>
      <c r="C90" s="188" t="s">
        <v>444</v>
      </c>
      <c r="D90" s="188" t="s">
        <v>364</v>
      </c>
      <c r="E90" s="141">
        <v>36</v>
      </c>
      <c r="F90" s="141" t="s">
        <v>426</v>
      </c>
      <c r="G90" s="141"/>
      <c r="H90" s="189" t="s">
        <v>365</v>
      </c>
      <c r="I90" s="140"/>
    </row>
    <row r="91" spans="1:9" s="65" customFormat="1" ht="69.95" customHeight="1">
      <c r="A91" s="186" t="s">
        <v>368</v>
      </c>
      <c r="B91" s="187" t="s">
        <v>370</v>
      </c>
      <c r="C91" s="188" t="s">
        <v>445</v>
      </c>
      <c r="D91" s="188" t="s">
        <v>364</v>
      </c>
      <c r="E91" s="141">
        <v>34</v>
      </c>
      <c r="F91" s="141" t="s">
        <v>426</v>
      </c>
      <c r="G91" s="141"/>
      <c r="H91" s="189" t="s">
        <v>365</v>
      </c>
      <c r="I91" s="140"/>
    </row>
    <row r="92" spans="1:9" s="65" customFormat="1" ht="69.95" customHeight="1">
      <c r="A92" s="186" t="s">
        <v>368</v>
      </c>
      <c r="B92" s="187" t="s">
        <v>370</v>
      </c>
      <c r="C92" s="188" t="s">
        <v>446</v>
      </c>
      <c r="D92" s="188" t="s">
        <v>364</v>
      </c>
      <c r="E92" s="141">
        <v>49</v>
      </c>
      <c r="F92" s="141" t="s">
        <v>426</v>
      </c>
      <c r="G92" s="141"/>
      <c r="H92" s="189" t="s">
        <v>365</v>
      </c>
      <c r="I92" s="140"/>
    </row>
    <row r="93" spans="1:9" s="65" customFormat="1" ht="69.95" customHeight="1">
      <c r="A93" s="186" t="s">
        <v>368</v>
      </c>
      <c r="B93" s="187" t="s">
        <v>370</v>
      </c>
      <c r="C93" s="188" t="s">
        <v>447</v>
      </c>
      <c r="D93" s="188" t="s">
        <v>364</v>
      </c>
      <c r="E93" s="141">
        <v>65</v>
      </c>
      <c r="F93" s="141" t="s">
        <v>426</v>
      </c>
      <c r="G93" s="141"/>
      <c r="H93" s="189" t="s">
        <v>365</v>
      </c>
      <c r="I93" s="140"/>
    </row>
    <row r="94" spans="1:9" s="65" customFormat="1" ht="69.95" customHeight="1">
      <c r="A94" s="186" t="s">
        <v>368</v>
      </c>
      <c r="B94" s="187" t="s">
        <v>370</v>
      </c>
      <c r="C94" s="188" t="s">
        <v>484</v>
      </c>
      <c r="D94" s="188" t="s">
        <v>364</v>
      </c>
      <c r="E94" s="141">
        <v>64</v>
      </c>
      <c r="F94" s="141" t="s">
        <v>426</v>
      </c>
      <c r="G94" s="141"/>
      <c r="H94" s="189" t="s">
        <v>365</v>
      </c>
      <c r="I94" s="140"/>
    </row>
    <row r="95" spans="1:9" s="65" customFormat="1" ht="69.95" customHeight="1">
      <c r="A95" s="186" t="s">
        <v>368</v>
      </c>
      <c r="B95" s="187" t="s">
        <v>370</v>
      </c>
      <c r="C95" s="188" t="s">
        <v>448</v>
      </c>
      <c r="D95" s="188" t="s">
        <v>364</v>
      </c>
      <c r="E95" s="141">
        <v>65</v>
      </c>
      <c r="F95" s="141" t="s">
        <v>426</v>
      </c>
      <c r="G95" s="141"/>
      <c r="H95" s="189" t="s">
        <v>365</v>
      </c>
      <c r="I95" s="140"/>
    </row>
    <row r="96" spans="1:9" s="65" customFormat="1" ht="69.95" customHeight="1">
      <c r="A96" s="186" t="s">
        <v>368</v>
      </c>
      <c r="B96" s="187" t="s">
        <v>370</v>
      </c>
      <c r="C96" s="188" t="s">
        <v>449</v>
      </c>
      <c r="D96" s="188" t="s">
        <v>364</v>
      </c>
      <c r="E96" s="141">
        <v>65</v>
      </c>
      <c r="F96" s="141" t="s">
        <v>426</v>
      </c>
      <c r="G96" s="141"/>
      <c r="H96" s="189" t="s">
        <v>365</v>
      </c>
      <c r="I96" s="140"/>
    </row>
    <row r="97" spans="1:9" s="65" customFormat="1" ht="69.95" customHeight="1">
      <c r="A97" s="186" t="s">
        <v>368</v>
      </c>
      <c r="B97" s="187" t="s">
        <v>370</v>
      </c>
      <c r="C97" s="188" t="s">
        <v>450</v>
      </c>
      <c r="D97" s="188" t="s">
        <v>364</v>
      </c>
      <c r="E97" s="141">
        <v>40</v>
      </c>
      <c r="F97" s="141" t="s">
        <v>426</v>
      </c>
      <c r="G97" s="141"/>
      <c r="H97" s="189" t="s">
        <v>365</v>
      </c>
      <c r="I97" s="140"/>
    </row>
    <row r="98" spans="1:9" s="65" customFormat="1" ht="69.95" customHeight="1">
      <c r="A98" s="186" t="s">
        <v>368</v>
      </c>
      <c r="B98" s="187" t="s">
        <v>370</v>
      </c>
      <c r="C98" s="188" t="s">
        <v>451</v>
      </c>
      <c r="D98" s="188" t="s">
        <v>364</v>
      </c>
      <c r="E98" s="141">
        <v>35</v>
      </c>
      <c r="F98" s="141" t="s">
        <v>426</v>
      </c>
      <c r="G98" s="141"/>
      <c r="H98" s="189" t="s">
        <v>365</v>
      </c>
      <c r="I98" s="140"/>
    </row>
    <row r="99" spans="1:9" s="65" customFormat="1" ht="69.95" customHeight="1">
      <c r="A99" s="186" t="s">
        <v>368</v>
      </c>
      <c r="B99" s="187" t="s">
        <v>370</v>
      </c>
      <c r="C99" s="188" t="s">
        <v>452</v>
      </c>
      <c r="D99" s="188" t="s">
        <v>364</v>
      </c>
      <c r="E99" s="141">
        <v>35</v>
      </c>
      <c r="F99" s="141" t="s">
        <v>426</v>
      </c>
      <c r="G99" s="141"/>
      <c r="H99" s="189" t="s">
        <v>365</v>
      </c>
      <c r="I99" s="140"/>
    </row>
    <row r="100" spans="1:9" s="65" customFormat="1" ht="69.95" customHeight="1">
      <c r="A100" s="186" t="s">
        <v>368</v>
      </c>
      <c r="B100" s="187" t="s">
        <v>370</v>
      </c>
      <c r="C100" s="188" t="s">
        <v>453</v>
      </c>
      <c r="D100" s="188" t="s">
        <v>364</v>
      </c>
      <c r="E100" s="141">
        <v>35</v>
      </c>
      <c r="F100" s="141" t="s">
        <v>426</v>
      </c>
      <c r="G100" s="141"/>
      <c r="H100" s="189" t="s">
        <v>365</v>
      </c>
      <c r="I100" s="140"/>
    </row>
    <row r="101" spans="1:9" s="65" customFormat="1" ht="69.95" customHeight="1">
      <c r="A101" s="186" t="s">
        <v>368</v>
      </c>
      <c r="B101" s="187" t="s">
        <v>370</v>
      </c>
      <c r="C101" s="188" t="s">
        <v>454</v>
      </c>
      <c r="D101" s="188" t="s">
        <v>364</v>
      </c>
      <c r="E101" s="141">
        <v>50</v>
      </c>
      <c r="F101" s="141" t="s">
        <v>426</v>
      </c>
      <c r="G101" s="141"/>
      <c r="H101" s="189" t="s">
        <v>365</v>
      </c>
      <c r="I101" s="140"/>
    </row>
    <row r="102" spans="1:9" s="65" customFormat="1" ht="69.95" customHeight="1">
      <c r="A102" s="186" t="s">
        <v>368</v>
      </c>
      <c r="B102" s="187" t="s">
        <v>370</v>
      </c>
      <c r="C102" s="188" t="s">
        <v>455</v>
      </c>
      <c r="D102" s="188" t="s">
        <v>364</v>
      </c>
      <c r="E102" s="141">
        <v>41</v>
      </c>
      <c r="F102" s="141" t="s">
        <v>426</v>
      </c>
      <c r="G102" s="141"/>
      <c r="H102" s="189" t="s">
        <v>365</v>
      </c>
      <c r="I102" s="140"/>
    </row>
    <row r="103" spans="1:9" s="65" customFormat="1" ht="69.95" customHeight="1">
      <c r="A103" s="186" t="s">
        <v>368</v>
      </c>
      <c r="B103" s="187" t="s">
        <v>370</v>
      </c>
      <c r="C103" s="188" t="s">
        <v>456</v>
      </c>
      <c r="D103" s="188" t="s">
        <v>364</v>
      </c>
      <c r="E103" s="141">
        <v>75</v>
      </c>
      <c r="F103" s="141" t="s">
        <v>426</v>
      </c>
      <c r="G103" s="141"/>
      <c r="H103" s="189" t="s">
        <v>365</v>
      </c>
      <c r="I103" s="140"/>
    </row>
    <row r="104" spans="1:9" s="65" customFormat="1" ht="69.95" customHeight="1">
      <c r="A104" s="186" t="s">
        <v>368</v>
      </c>
      <c r="B104" s="187" t="s">
        <v>370</v>
      </c>
      <c r="C104" s="188" t="s">
        <v>457</v>
      </c>
      <c r="D104" s="188" t="s">
        <v>364</v>
      </c>
      <c r="E104" s="141">
        <v>62</v>
      </c>
      <c r="F104" s="141" t="s">
        <v>426</v>
      </c>
      <c r="G104" s="141"/>
      <c r="H104" s="189" t="s">
        <v>365</v>
      </c>
      <c r="I104" s="140"/>
    </row>
    <row r="105" spans="1:9" s="65" customFormat="1" ht="69.95" customHeight="1">
      <c r="A105" s="186" t="s">
        <v>368</v>
      </c>
      <c r="B105" s="187" t="s">
        <v>370</v>
      </c>
      <c r="C105" s="188" t="s">
        <v>458</v>
      </c>
      <c r="D105" s="188" t="s">
        <v>364</v>
      </c>
      <c r="E105" s="141">
        <v>45</v>
      </c>
      <c r="F105" s="141" t="s">
        <v>426</v>
      </c>
      <c r="G105" s="141"/>
      <c r="H105" s="189" t="s">
        <v>365</v>
      </c>
      <c r="I105" s="140"/>
    </row>
    <row r="106" spans="1:9" s="65" customFormat="1" ht="69.95" customHeight="1">
      <c r="A106" s="186" t="s">
        <v>368</v>
      </c>
      <c r="B106" s="187" t="s">
        <v>370</v>
      </c>
      <c r="C106" s="188" t="s">
        <v>459</v>
      </c>
      <c r="D106" s="188" t="s">
        <v>364</v>
      </c>
      <c r="E106" s="141">
        <v>31</v>
      </c>
      <c r="F106" s="141" t="s">
        <v>426</v>
      </c>
      <c r="G106" s="141"/>
      <c r="H106" s="189" t="s">
        <v>365</v>
      </c>
      <c r="I106" s="140"/>
    </row>
    <row r="107" spans="1:9" s="65" customFormat="1" ht="69.95" customHeight="1">
      <c r="A107" s="186" t="s">
        <v>368</v>
      </c>
      <c r="B107" s="187" t="s">
        <v>370</v>
      </c>
      <c r="C107" s="188" t="s">
        <v>460</v>
      </c>
      <c r="D107" s="188" t="s">
        <v>364</v>
      </c>
      <c r="E107" s="141">
        <v>62</v>
      </c>
      <c r="F107" s="141" t="s">
        <v>426</v>
      </c>
      <c r="G107" s="141"/>
      <c r="H107" s="189" t="s">
        <v>365</v>
      </c>
      <c r="I107" s="140"/>
    </row>
    <row r="108" spans="1:9" s="65" customFormat="1" ht="69.95" customHeight="1">
      <c r="A108" s="186" t="s">
        <v>368</v>
      </c>
      <c r="B108" s="187" t="s">
        <v>370</v>
      </c>
      <c r="C108" s="188" t="s">
        <v>485</v>
      </c>
      <c r="D108" s="188" t="s">
        <v>364</v>
      </c>
      <c r="E108" s="141">
        <v>72</v>
      </c>
      <c r="F108" s="141" t="s">
        <v>426</v>
      </c>
      <c r="G108" s="141"/>
      <c r="H108" s="189" t="s">
        <v>365</v>
      </c>
      <c r="I108" s="140"/>
    </row>
    <row r="109" spans="1:9" s="65" customFormat="1" ht="69.95" customHeight="1">
      <c r="A109" s="186" t="s">
        <v>368</v>
      </c>
      <c r="B109" s="187" t="s">
        <v>370</v>
      </c>
      <c r="C109" s="188" t="s">
        <v>461</v>
      </c>
      <c r="D109" s="188" t="s">
        <v>364</v>
      </c>
      <c r="E109" s="141">
        <v>45</v>
      </c>
      <c r="F109" s="141" t="s">
        <v>426</v>
      </c>
      <c r="G109" s="141"/>
      <c r="H109" s="189" t="s">
        <v>365</v>
      </c>
      <c r="I109" s="140"/>
    </row>
    <row r="110" spans="1:9" s="65" customFormat="1" ht="69.95" customHeight="1">
      <c r="A110" s="186" t="s">
        <v>368</v>
      </c>
      <c r="B110" s="187" t="s">
        <v>370</v>
      </c>
      <c r="C110" s="188" t="s">
        <v>462</v>
      </c>
      <c r="D110" s="188" t="s">
        <v>364</v>
      </c>
      <c r="E110" s="141">
        <v>43</v>
      </c>
      <c r="F110" s="141" t="s">
        <v>426</v>
      </c>
      <c r="G110" s="141"/>
      <c r="H110" s="189" t="s">
        <v>365</v>
      </c>
      <c r="I110" s="140"/>
    </row>
    <row r="111" spans="1:9" s="65" customFormat="1" ht="69.95" customHeight="1">
      <c r="A111" s="186" t="s">
        <v>368</v>
      </c>
      <c r="B111" s="187" t="s">
        <v>370</v>
      </c>
      <c r="C111" s="188" t="s">
        <v>463</v>
      </c>
      <c r="D111" s="188" t="s">
        <v>364</v>
      </c>
      <c r="E111" s="141">
        <v>80</v>
      </c>
      <c r="F111" s="141" t="s">
        <v>426</v>
      </c>
      <c r="G111" s="141"/>
      <c r="H111" s="189" t="s">
        <v>365</v>
      </c>
      <c r="I111" s="140"/>
    </row>
    <row r="112" spans="1:9" s="65" customFormat="1" ht="69.95" customHeight="1">
      <c r="A112" s="186" t="s">
        <v>368</v>
      </c>
      <c r="B112" s="187" t="s">
        <v>370</v>
      </c>
      <c r="C112" s="188" t="s">
        <v>464</v>
      </c>
      <c r="D112" s="188" t="s">
        <v>364</v>
      </c>
      <c r="E112" s="141">
        <v>68</v>
      </c>
      <c r="F112" s="141" t="s">
        <v>426</v>
      </c>
      <c r="G112" s="141"/>
      <c r="H112" s="189" t="s">
        <v>365</v>
      </c>
      <c r="I112" s="140"/>
    </row>
    <row r="113" spans="1:9" s="65" customFormat="1" ht="69.95" customHeight="1">
      <c r="A113" s="186" t="s">
        <v>368</v>
      </c>
      <c r="B113" s="187" t="s">
        <v>370</v>
      </c>
      <c r="C113" s="188" t="s">
        <v>465</v>
      </c>
      <c r="D113" s="188" t="s">
        <v>364</v>
      </c>
      <c r="E113" s="141">
        <v>36</v>
      </c>
      <c r="F113" s="141" t="s">
        <v>426</v>
      </c>
      <c r="G113" s="141"/>
      <c r="H113" s="189" t="s">
        <v>365</v>
      </c>
      <c r="I113" s="140"/>
    </row>
    <row r="114" spans="1:9" s="65" customFormat="1" ht="69.95" customHeight="1">
      <c r="A114" s="186" t="s">
        <v>368</v>
      </c>
      <c r="B114" s="187" t="s">
        <v>370</v>
      </c>
      <c r="C114" s="188" t="s">
        <v>466</v>
      </c>
      <c r="D114" s="188" t="s">
        <v>364</v>
      </c>
      <c r="E114" s="141">
        <v>85</v>
      </c>
      <c r="F114" s="141" t="s">
        <v>426</v>
      </c>
      <c r="G114" s="141"/>
      <c r="H114" s="189" t="s">
        <v>365</v>
      </c>
      <c r="I114" s="140"/>
    </row>
    <row r="115" spans="1:9" s="65" customFormat="1" ht="69.95" customHeight="1">
      <c r="A115" s="186" t="s">
        <v>368</v>
      </c>
      <c r="B115" s="187" t="s">
        <v>370</v>
      </c>
      <c r="C115" s="188" t="s">
        <v>467</v>
      </c>
      <c r="D115" s="188" t="s">
        <v>364</v>
      </c>
      <c r="E115" s="141">
        <v>75</v>
      </c>
      <c r="F115" s="141" t="s">
        <v>426</v>
      </c>
      <c r="G115" s="141"/>
      <c r="H115" s="189" t="s">
        <v>365</v>
      </c>
      <c r="I115" s="140"/>
    </row>
    <row r="116" spans="1:9" s="65" customFormat="1" ht="69.95" customHeight="1">
      <c r="A116" s="186" t="s">
        <v>368</v>
      </c>
      <c r="B116" s="187" t="s">
        <v>370</v>
      </c>
      <c r="C116" s="188" t="s">
        <v>468</v>
      </c>
      <c r="D116" s="188" t="s">
        <v>364</v>
      </c>
      <c r="E116" s="141">
        <v>64</v>
      </c>
      <c r="F116" s="141" t="s">
        <v>426</v>
      </c>
      <c r="G116" s="141"/>
      <c r="H116" s="189" t="s">
        <v>365</v>
      </c>
      <c r="I116" s="140"/>
    </row>
    <row r="117" spans="1:9" s="65" customFormat="1" ht="69.95" customHeight="1">
      <c r="A117" s="186" t="s">
        <v>368</v>
      </c>
      <c r="B117" s="187" t="s">
        <v>370</v>
      </c>
      <c r="C117" s="188" t="s">
        <v>469</v>
      </c>
      <c r="D117" s="188" t="s">
        <v>364</v>
      </c>
      <c r="E117" s="141">
        <v>72</v>
      </c>
      <c r="F117" s="141" t="s">
        <v>426</v>
      </c>
      <c r="G117" s="141"/>
      <c r="H117" s="189" t="s">
        <v>365</v>
      </c>
      <c r="I117" s="140"/>
    </row>
    <row r="118" spans="1:9" s="65" customFormat="1" ht="69.95" customHeight="1">
      <c r="A118" s="186" t="s">
        <v>368</v>
      </c>
      <c r="B118" s="187" t="s">
        <v>370</v>
      </c>
      <c r="C118" s="188" t="s">
        <v>470</v>
      </c>
      <c r="D118" s="188" t="s">
        <v>364</v>
      </c>
      <c r="E118" s="141">
        <v>15</v>
      </c>
      <c r="F118" s="141" t="s">
        <v>426</v>
      </c>
      <c r="G118" s="141"/>
      <c r="H118" s="189" t="s">
        <v>365</v>
      </c>
      <c r="I118" s="140"/>
    </row>
    <row r="119" spans="1:9" s="65" customFormat="1" ht="69.95" customHeight="1">
      <c r="A119" s="186" t="s">
        <v>368</v>
      </c>
      <c r="B119" s="187" t="s">
        <v>370</v>
      </c>
      <c r="C119" s="188" t="s">
        <v>471</v>
      </c>
      <c r="D119" s="188" t="s">
        <v>364</v>
      </c>
      <c r="E119" s="141">
        <v>40</v>
      </c>
      <c r="F119" s="141" t="s">
        <v>426</v>
      </c>
      <c r="G119" s="141"/>
      <c r="H119" s="189" t="s">
        <v>365</v>
      </c>
      <c r="I119" s="140"/>
    </row>
    <row r="120" spans="1:9" s="65" customFormat="1" ht="69.95" customHeight="1">
      <c r="A120" s="186" t="s">
        <v>368</v>
      </c>
      <c r="B120" s="187" t="s">
        <v>370</v>
      </c>
      <c r="C120" s="188" t="s">
        <v>472</v>
      </c>
      <c r="D120" s="188" t="s">
        <v>364</v>
      </c>
      <c r="E120" s="141">
        <v>75</v>
      </c>
      <c r="F120" s="141" t="s">
        <v>426</v>
      </c>
      <c r="G120" s="141"/>
      <c r="H120" s="189" t="s">
        <v>365</v>
      </c>
      <c r="I120" s="140"/>
    </row>
    <row r="121" spans="1:9" s="65" customFormat="1" ht="69.95" customHeight="1">
      <c r="A121" s="186" t="s">
        <v>368</v>
      </c>
      <c r="B121" s="187" t="s">
        <v>370</v>
      </c>
      <c r="C121" s="188" t="s">
        <v>473</v>
      </c>
      <c r="D121" s="188" t="s">
        <v>364</v>
      </c>
      <c r="E121" s="141">
        <v>55</v>
      </c>
      <c r="F121" s="141" t="s">
        <v>426</v>
      </c>
      <c r="G121" s="141"/>
      <c r="H121" s="189" t="s">
        <v>365</v>
      </c>
      <c r="I121" s="140"/>
    </row>
    <row r="122" spans="1:9" s="65" customFormat="1" ht="69.95" customHeight="1">
      <c r="A122" s="186" t="s">
        <v>368</v>
      </c>
      <c r="B122" s="187" t="s">
        <v>370</v>
      </c>
      <c r="C122" s="188" t="s">
        <v>474</v>
      </c>
      <c r="D122" s="188" t="s">
        <v>364</v>
      </c>
      <c r="E122" s="141">
        <v>60</v>
      </c>
      <c r="F122" s="141" t="s">
        <v>426</v>
      </c>
      <c r="G122" s="141"/>
      <c r="H122" s="189" t="s">
        <v>365</v>
      </c>
      <c r="I122" s="140"/>
    </row>
    <row r="123" spans="1:9" s="65" customFormat="1" ht="69.95" customHeight="1">
      <c r="A123" s="186" t="s">
        <v>368</v>
      </c>
      <c r="B123" s="187" t="s">
        <v>370</v>
      </c>
      <c r="C123" s="188" t="s">
        <v>475</v>
      </c>
      <c r="D123" s="188" t="s">
        <v>364</v>
      </c>
      <c r="E123" s="141">
        <v>27</v>
      </c>
      <c r="F123" s="141" t="s">
        <v>426</v>
      </c>
      <c r="G123" s="141"/>
      <c r="H123" s="189" t="s">
        <v>365</v>
      </c>
      <c r="I123" s="140"/>
    </row>
    <row r="124" spans="1:9" s="65" customFormat="1" ht="69.95" customHeight="1">
      <c r="A124" s="186" t="s">
        <v>368</v>
      </c>
      <c r="B124" s="187" t="s">
        <v>370</v>
      </c>
      <c r="C124" s="188" t="s">
        <v>445</v>
      </c>
      <c r="D124" s="188" t="s">
        <v>364</v>
      </c>
      <c r="E124" s="141">
        <v>34</v>
      </c>
      <c r="F124" s="141" t="s">
        <v>426</v>
      </c>
      <c r="G124" s="141"/>
      <c r="H124" s="189" t="s">
        <v>365</v>
      </c>
      <c r="I124" s="140"/>
    </row>
    <row r="125" spans="1:9" s="65" customFormat="1" ht="69.95" customHeight="1">
      <c r="A125" s="186" t="s">
        <v>368</v>
      </c>
      <c r="B125" s="187" t="s">
        <v>476</v>
      </c>
      <c r="C125" s="188" t="s">
        <v>477</v>
      </c>
      <c r="D125" s="188" t="s">
        <v>364</v>
      </c>
      <c r="E125" s="141">
        <v>2480</v>
      </c>
      <c r="F125" s="141" t="s">
        <v>426</v>
      </c>
      <c r="G125" s="141"/>
      <c r="H125" s="189" t="s">
        <v>365</v>
      </c>
      <c r="I125" s="140"/>
    </row>
    <row r="126" spans="1:9" s="65" customFormat="1" ht="69.95" customHeight="1">
      <c r="A126" s="186" t="s">
        <v>368</v>
      </c>
      <c r="B126" s="187" t="s">
        <v>478</v>
      </c>
      <c r="C126" s="188" t="s">
        <v>479</v>
      </c>
      <c r="D126" s="188" t="s">
        <v>364</v>
      </c>
      <c r="E126" s="141">
        <v>505</v>
      </c>
      <c r="F126" s="141" t="s">
        <v>426</v>
      </c>
      <c r="G126" s="141"/>
      <c r="H126" s="189" t="s">
        <v>365</v>
      </c>
      <c r="I126" s="140"/>
    </row>
    <row r="127" spans="1:9" s="65" customFormat="1" ht="69.95" customHeight="1">
      <c r="A127" s="186" t="s">
        <v>368</v>
      </c>
      <c r="B127" s="187" t="s">
        <v>478</v>
      </c>
      <c r="C127" s="188" t="s">
        <v>480</v>
      </c>
      <c r="D127" s="188" t="s">
        <v>364</v>
      </c>
      <c r="E127" s="141">
        <v>336</v>
      </c>
      <c r="F127" s="141" t="s">
        <v>426</v>
      </c>
      <c r="G127" s="141"/>
      <c r="H127" s="189" t="s">
        <v>365</v>
      </c>
      <c r="I127" s="140"/>
    </row>
    <row r="128" spans="1:9" s="65" customFormat="1" ht="69.95" customHeight="1">
      <c r="A128" s="186" t="s">
        <v>366</v>
      </c>
      <c r="B128" s="187" t="s">
        <v>478</v>
      </c>
      <c r="C128" s="188" t="s">
        <v>499</v>
      </c>
      <c r="D128" s="188" t="s">
        <v>364</v>
      </c>
      <c r="E128" s="141">
        <v>595</v>
      </c>
      <c r="F128" s="141" t="s">
        <v>423</v>
      </c>
      <c r="G128" s="141"/>
      <c r="H128" s="189" t="s">
        <v>365</v>
      </c>
      <c r="I128" s="140"/>
    </row>
    <row r="129" spans="1:9" s="65" customFormat="1" ht="69.95" customHeight="1">
      <c r="A129" s="186" t="s">
        <v>500</v>
      </c>
      <c r="B129" s="187" t="s">
        <v>496</v>
      </c>
      <c r="C129" s="188" t="s">
        <v>492</v>
      </c>
      <c r="D129" s="188" t="s">
        <v>364</v>
      </c>
      <c r="E129" s="141">
        <v>50</v>
      </c>
      <c r="F129" s="141" t="s">
        <v>501</v>
      </c>
      <c r="G129" s="141"/>
      <c r="H129" s="189" t="s">
        <v>365</v>
      </c>
      <c r="I129" s="140"/>
    </row>
    <row r="130" spans="1:9" s="65" customFormat="1" ht="69.95" customHeight="1">
      <c r="A130" s="186" t="s">
        <v>502</v>
      </c>
      <c r="B130" s="187" t="s">
        <v>497</v>
      </c>
      <c r="C130" s="188" t="s">
        <v>503</v>
      </c>
      <c r="D130" s="188" t="s">
        <v>364</v>
      </c>
      <c r="E130" s="141">
        <v>129</v>
      </c>
      <c r="F130" s="141" t="s">
        <v>501</v>
      </c>
      <c r="G130" s="141"/>
      <c r="H130" s="189" t="s">
        <v>365</v>
      </c>
      <c r="I130" s="140"/>
    </row>
    <row r="131" spans="1:9" s="65" customFormat="1" ht="69.95" customHeight="1">
      <c r="A131" s="186" t="s">
        <v>504</v>
      </c>
      <c r="B131" s="187" t="s">
        <v>497</v>
      </c>
      <c r="C131" s="188" t="s">
        <v>372</v>
      </c>
      <c r="D131" s="188" t="s">
        <v>364</v>
      </c>
      <c r="E131" s="141">
        <v>100</v>
      </c>
      <c r="F131" s="141" t="s">
        <v>501</v>
      </c>
      <c r="G131" s="141"/>
      <c r="H131" s="189" t="s">
        <v>365</v>
      </c>
      <c r="I131" s="140"/>
    </row>
    <row r="132" spans="1:9" s="65" customFormat="1" ht="69.95" customHeight="1">
      <c r="A132" s="186" t="s">
        <v>504</v>
      </c>
      <c r="B132" s="187" t="s">
        <v>497</v>
      </c>
      <c r="C132" s="188" t="s">
        <v>369</v>
      </c>
      <c r="D132" s="188" t="s">
        <v>364</v>
      </c>
      <c r="E132" s="141">
        <v>100</v>
      </c>
      <c r="F132" s="141" t="s">
        <v>501</v>
      </c>
      <c r="G132" s="141"/>
      <c r="H132" s="189" t="s">
        <v>365</v>
      </c>
      <c r="I132" s="140"/>
    </row>
    <row r="133" spans="1:9" s="65" customFormat="1" ht="69.95" customHeight="1">
      <c r="A133" s="186" t="s">
        <v>504</v>
      </c>
      <c r="B133" s="187" t="s">
        <v>497</v>
      </c>
      <c r="C133" s="188" t="s">
        <v>372</v>
      </c>
      <c r="D133" s="188" t="s">
        <v>364</v>
      </c>
      <c r="E133" s="141">
        <v>100</v>
      </c>
      <c r="F133" s="141" t="s">
        <v>501</v>
      </c>
      <c r="G133" s="141"/>
      <c r="H133" s="189" t="s">
        <v>365</v>
      </c>
      <c r="I133" s="140"/>
    </row>
    <row r="134" spans="1:9" s="65" customFormat="1" ht="69.95" customHeight="1">
      <c r="A134" s="186" t="s">
        <v>505</v>
      </c>
      <c r="B134" s="187" t="s">
        <v>497</v>
      </c>
      <c r="C134" s="188" t="s">
        <v>506</v>
      </c>
      <c r="D134" s="188" t="s">
        <v>364</v>
      </c>
      <c r="E134" s="141">
        <v>71</v>
      </c>
      <c r="F134" s="141" t="s">
        <v>507</v>
      </c>
      <c r="G134" s="141"/>
      <c r="H134" s="189" t="s">
        <v>365</v>
      </c>
      <c r="I134" s="140"/>
    </row>
    <row r="135" spans="1:9" s="65" customFormat="1" ht="69.95" customHeight="1">
      <c r="A135" s="186" t="s">
        <v>505</v>
      </c>
      <c r="B135" s="187" t="s">
        <v>497</v>
      </c>
      <c r="C135" s="188" t="s">
        <v>486</v>
      </c>
      <c r="D135" s="188" t="s">
        <v>364</v>
      </c>
      <c r="E135" s="141">
        <v>200</v>
      </c>
      <c r="F135" s="141" t="s">
        <v>507</v>
      </c>
      <c r="G135" s="141"/>
      <c r="H135" s="189" t="s">
        <v>365</v>
      </c>
      <c r="I135" s="140"/>
    </row>
    <row r="136" spans="1:9" s="65" customFormat="1" ht="69.95" customHeight="1">
      <c r="A136" s="186" t="s">
        <v>505</v>
      </c>
      <c r="B136" s="187" t="s">
        <v>497</v>
      </c>
      <c r="C136" s="188" t="s">
        <v>508</v>
      </c>
      <c r="D136" s="188" t="s">
        <v>364</v>
      </c>
      <c r="E136" s="141">
        <v>100</v>
      </c>
      <c r="F136" s="141" t="s">
        <v>507</v>
      </c>
      <c r="G136" s="141"/>
      <c r="H136" s="189" t="s">
        <v>365</v>
      </c>
      <c r="I136" s="140"/>
    </row>
    <row r="137" spans="1:9" s="65" customFormat="1" ht="69.95" customHeight="1">
      <c r="A137" s="186" t="s">
        <v>505</v>
      </c>
      <c r="B137" s="187" t="s">
        <v>497</v>
      </c>
      <c r="C137" s="188" t="s">
        <v>367</v>
      </c>
      <c r="D137" s="188" t="s">
        <v>364</v>
      </c>
      <c r="E137" s="141">
        <v>200</v>
      </c>
      <c r="F137" s="141" t="s">
        <v>507</v>
      </c>
      <c r="G137" s="141"/>
      <c r="H137" s="189" t="s">
        <v>365</v>
      </c>
      <c r="I137" s="140"/>
    </row>
    <row r="138" spans="1:9" s="65" customFormat="1" ht="69.95" customHeight="1">
      <c r="A138" s="186" t="s">
        <v>505</v>
      </c>
      <c r="B138" s="187" t="s">
        <v>498</v>
      </c>
      <c r="C138" s="188" t="s">
        <v>509</v>
      </c>
      <c r="D138" s="188" t="s">
        <v>364</v>
      </c>
      <c r="E138" s="141">
        <v>20</v>
      </c>
      <c r="F138" s="141" t="s">
        <v>507</v>
      </c>
      <c r="G138" s="141"/>
      <c r="H138" s="189"/>
      <c r="I138" s="140" t="s">
        <v>365</v>
      </c>
    </row>
    <row r="139" spans="1:9" s="65" customFormat="1" ht="95.1" customHeight="1">
      <c r="A139" s="186" t="s">
        <v>534</v>
      </c>
      <c r="B139" s="187" t="s">
        <v>535</v>
      </c>
      <c r="C139" s="188" t="s">
        <v>536</v>
      </c>
      <c r="D139" s="188" t="s">
        <v>511</v>
      </c>
      <c r="E139" s="141">
        <v>34</v>
      </c>
      <c r="F139" s="141" t="s">
        <v>537</v>
      </c>
      <c r="G139" s="141"/>
      <c r="H139" s="189" t="s">
        <v>513</v>
      </c>
      <c r="I139" s="140"/>
    </row>
    <row r="140" spans="1:9" s="65" customFormat="1" ht="95.1" customHeight="1">
      <c r="A140" s="186" t="s">
        <v>510</v>
      </c>
      <c r="B140" s="187" t="s">
        <v>514</v>
      </c>
      <c r="C140" s="188" t="s">
        <v>536</v>
      </c>
      <c r="D140" s="188" t="s">
        <v>511</v>
      </c>
      <c r="E140" s="141">
        <v>25</v>
      </c>
      <c r="F140" s="141" t="s">
        <v>543</v>
      </c>
      <c r="G140" s="141"/>
      <c r="H140" s="189" t="s">
        <v>544</v>
      </c>
      <c r="I140" s="140"/>
    </row>
    <row r="141" spans="1:9" s="65" customFormat="1" ht="95.1" customHeight="1">
      <c r="A141" s="186" t="s">
        <v>515</v>
      </c>
      <c r="B141" s="187" t="s">
        <v>545</v>
      </c>
      <c r="C141" s="188" t="s">
        <v>538</v>
      </c>
      <c r="D141" s="188" t="s">
        <v>511</v>
      </c>
      <c r="E141" s="141">
        <v>34</v>
      </c>
      <c r="F141" s="141" t="s">
        <v>543</v>
      </c>
      <c r="G141" s="141"/>
      <c r="H141" s="189" t="s">
        <v>544</v>
      </c>
      <c r="I141" s="140"/>
    </row>
    <row r="142" spans="1:9" s="65" customFormat="1" ht="95.1" customHeight="1">
      <c r="A142" s="186" t="s">
        <v>546</v>
      </c>
      <c r="B142" s="187" t="s">
        <v>547</v>
      </c>
      <c r="C142" s="188" t="s">
        <v>548</v>
      </c>
      <c r="D142" s="188" t="s">
        <v>511</v>
      </c>
      <c r="E142" s="141">
        <v>34</v>
      </c>
      <c r="F142" s="141" t="s">
        <v>543</v>
      </c>
      <c r="G142" s="141"/>
      <c r="H142" s="189" t="s">
        <v>544</v>
      </c>
      <c r="I142" s="140"/>
    </row>
    <row r="143" spans="1:9" s="65" customFormat="1" ht="95.1" customHeight="1">
      <c r="A143" s="186" t="s">
        <v>515</v>
      </c>
      <c r="B143" s="187" t="s">
        <v>516</v>
      </c>
      <c r="C143" s="188" t="s">
        <v>539</v>
      </c>
      <c r="D143" s="188" t="s">
        <v>511</v>
      </c>
      <c r="E143" s="141">
        <v>34</v>
      </c>
      <c r="F143" s="141" t="s">
        <v>543</v>
      </c>
      <c r="G143" s="141"/>
      <c r="H143" s="189" t="s">
        <v>544</v>
      </c>
      <c r="I143" s="140"/>
    </row>
    <row r="144" spans="1:9" s="65" customFormat="1" ht="95.1" customHeight="1">
      <c r="A144" s="186" t="s">
        <v>515</v>
      </c>
      <c r="B144" s="187" t="s">
        <v>517</v>
      </c>
      <c r="C144" s="188" t="s">
        <v>538</v>
      </c>
      <c r="D144" s="188" t="s">
        <v>511</v>
      </c>
      <c r="E144" s="141">
        <v>34</v>
      </c>
      <c r="F144" s="141" t="s">
        <v>543</v>
      </c>
      <c r="G144" s="141"/>
      <c r="H144" s="189" t="s">
        <v>544</v>
      </c>
      <c r="I144" s="140"/>
    </row>
    <row r="145" spans="1:9" s="65" customFormat="1" ht="95.1" customHeight="1">
      <c r="A145" s="186" t="s">
        <v>515</v>
      </c>
      <c r="B145" s="187" t="s">
        <v>518</v>
      </c>
      <c r="C145" s="188" t="s">
        <v>376</v>
      </c>
      <c r="D145" s="188" t="s">
        <v>511</v>
      </c>
      <c r="E145" s="141">
        <v>41</v>
      </c>
      <c r="F145" s="141" t="s">
        <v>543</v>
      </c>
      <c r="G145" s="141"/>
      <c r="H145" s="189" t="s">
        <v>544</v>
      </c>
      <c r="I145" s="140"/>
    </row>
    <row r="146" spans="1:9" s="65" customFormat="1" ht="95.1" customHeight="1">
      <c r="A146" s="186" t="s">
        <v>515</v>
      </c>
      <c r="B146" s="187" t="s">
        <v>519</v>
      </c>
      <c r="C146" s="188" t="s">
        <v>407</v>
      </c>
      <c r="D146" s="188" t="s">
        <v>511</v>
      </c>
      <c r="E146" s="141">
        <v>30</v>
      </c>
      <c r="F146" s="141" t="s">
        <v>543</v>
      </c>
      <c r="G146" s="141"/>
      <c r="H146" s="189" t="s">
        <v>544</v>
      </c>
      <c r="I146" s="140"/>
    </row>
    <row r="147" spans="1:9" s="65" customFormat="1" ht="95.1" customHeight="1">
      <c r="A147" s="186" t="s">
        <v>515</v>
      </c>
      <c r="B147" s="187" t="s">
        <v>518</v>
      </c>
      <c r="C147" s="188" t="s">
        <v>376</v>
      </c>
      <c r="D147" s="188" t="s">
        <v>511</v>
      </c>
      <c r="E147" s="141">
        <v>39</v>
      </c>
      <c r="F147" s="141" t="s">
        <v>543</v>
      </c>
      <c r="G147" s="141"/>
      <c r="H147" s="189" t="s">
        <v>544</v>
      </c>
      <c r="I147" s="140"/>
    </row>
    <row r="148" spans="1:9" s="65" customFormat="1" ht="95.1" customHeight="1">
      <c r="A148" s="186" t="s">
        <v>515</v>
      </c>
      <c r="B148" s="187" t="s">
        <v>520</v>
      </c>
      <c r="C148" s="188" t="s">
        <v>539</v>
      </c>
      <c r="D148" s="188" t="s">
        <v>511</v>
      </c>
      <c r="E148" s="141">
        <v>35</v>
      </c>
      <c r="F148" s="141" t="s">
        <v>543</v>
      </c>
      <c r="G148" s="141"/>
      <c r="H148" s="189" t="s">
        <v>544</v>
      </c>
      <c r="I148" s="140"/>
    </row>
    <row r="149" spans="1:9" s="65" customFormat="1" ht="95.1" customHeight="1">
      <c r="A149" s="186" t="s">
        <v>515</v>
      </c>
      <c r="B149" s="187" t="s">
        <v>521</v>
      </c>
      <c r="C149" s="188" t="s">
        <v>540</v>
      </c>
      <c r="D149" s="188" t="s">
        <v>511</v>
      </c>
      <c r="E149" s="141">
        <v>34</v>
      </c>
      <c r="F149" s="141" t="s">
        <v>543</v>
      </c>
      <c r="G149" s="141"/>
      <c r="H149" s="189" t="s">
        <v>544</v>
      </c>
      <c r="I149" s="140"/>
    </row>
    <row r="150" spans="1:9" s="65" customFormat="1" ht="95.1" customHeight="1">
      <c r="A150" s="186" t="s">
        <v>515</v>
      </c>
      <c r="B150" s="187" t="s">
        <v>517</v>
      </c>
      <c r="C150" s="188" t="s">
        <v>379</v>
      </c>
      <c r="D150" s="188" t="s">
        <v>511</v>
      </c>
      <c r="E150" s="141">
        <v>30</v>
      </c>
      <c r="F150" s="141" t="s">
        <v>543</v>
      </c>
      <c r="G150" s="141"/>
      <c r="H150" s="189" t="s">
        <v>544</v>
      </c>
      <c r="I150" s="140"/>
    </row>
    <row r="151" spans="1:9" s="65" customFormat="1" ht="95.1" customHeight="1">
      <c r="A151" s="186" t="s">
        <v>515</v>
      </c>
      <c r="B151" s="187" t="s">
        <v>522</v>
      </c>
      <c r="C151" s="188" t="s">
        <v>540</v>
      </c>
      <c r="D151" s="188" t="s">
        <v>511</v>
      </c>
      <c r="E151" s="141">
        <v>43</v>
      </c>
      <c r="F151" s="141" t="s">
        <v>543</v>
      </c>
      <c r="G151" s="141"/>
      <c r="H151" s="189" t="s">
        <v>544</v>
      </c>
      <c r="I151" s="140"/>
    </row>
    <row r="152" spans="1:9" s="65" customFormat="1" ht="95.1" customHeight="1">
      <c r="A152" s="186" t="s">
        <v>515</v>
      </c>
      <c r="B152" s="187" t="s">
        <v>523</v>
      </c>
      <c r="C152" s="188" t="s">
        <v>539</v>
      </c>
      <c r="D152" s="188" t="s">
        <v>511</v>
      </c>
      <c r="E152" s="141">
        <v>34</v>
      </c>
      <c r="F152" s="141" t="s">
        <v>543</v>
      </c>
      <c r="G152" s="141"/>
      <c r="H152" s="189" t="s">
        <v>544</v>
      </c>
      <c r="I152" s="140"/>
    </row>
    <row r="153" spans="1:9" s="65" customFormat="1" ht="95.1" customHeight="1">
      <c r="A153" s="186" t="s">
        <v>515</v>
      </c>
      <c r="B153" s="187" t="s">
        <v>524</v>
      </c>
      <c r="C153" s="188" t="s">
        <v>377</v>
      </c>
      <c r="D153" s="188" t="s">
        <v>511</v>
      </c>
      <c r="E153" s="141">
        <v>42</v>
      </c>
      <c r="F153" s="141" t="s">
        <v>543</v>
      </c>
      <c r="G153" s="141"/>
      <c r="H153" s="189" t="s">
        <v>544</v>
      </c>
      <c r="I153" s="140"/>
    </row>
    <row r="154" spans="1:9" s="65" customFormat="1" ht="95.1" customHeight="1">
      <c r="A154" s="186" t="s">
        <v>515</v>
      </c>
      <c r="B154" s="187" t="s">
        <v>525</v>
      </c>
      <c r="C154" s="188" t="s">
        <v>540</v>
      </c>
      <c r="D154" s="188" t="s">
        <v>511</v>
      </c>
      <c r="E154" s="141">
        <v>41</v>
      </c>
      <c r="F154" s="141" t="s">
        <v>543</v>
      </c>
      <c r="G154" s="141"/>
      <c r="H154" s="189" t="s">
        <v>544</v>
      </c>
      <c r="I154" s="140"/>
    </row>
    <row r="155" spans="1:9" s="65" customFormat="1" ht="95.1" customHeight="1">
      <c r="A155" s="186" t="s">
        <v>515</v>
      </c>
      <c r="B155" s="187" t="s">
        <v>526</v>
      </c>
      <c r="C155" s="188" t="s">
        <v>461</v>
      </c>
      <c r="D155" s="188" t="s">
        <v>511</v>
      </c>
      <c r="E155" s="141">
        <v>42</v>
      </c>
      <c r="F155" s="141" t="s">
        <v>543</v>
      </c>
      <c r="G155" s="141"/>
      <c r="H155" s="189" t="s">
        <v>544</v>
      </c>
      <c r="I155" s="140"/>
    </row>
    <row r="156" spans="1:9" s="65" customFormat="1" ht="95.1" customHeight="1">
      <c r="A156" s="186" t="s">
        <v>515</v>
      </c>
      <c r="B156" s="187" t="s">
        <v>526</v>
      </c>
      <c r="C156" s="188" t="s">
        <v>467</v>
      </c>
      <c r="D156" s="188" t="s">
        <v>511</v>
      </c>
      <c r="E156" s="141">
        <v>35</v>
      </c>
      <c r="F156" s="141" t="s">
        <v>543</v>
      </c>
      <c r="G156" s="141"/>
      <c r="H156" s="189" t="s">
        <v>544</v>
      </c>
      <c r="I156" s="140"/>
    </row>
    <row r="157" spans="1:9" s="65" customFormat="1" ht="95.1" customHeight="1">
      <c r="A157" s="186" t="s">
        <v>515</v>
      </c>
      <c r="B157" s="187" t="s">
        <v>527</v>
      </c>
      <c r="C157" s="188" t="s">
        <v>538</v>
      </c>
      <c r="D157" s="188" t="s">
        <v>511</v>
      </c>
      <c r="E157" s="141">
        <v>40</v>
      </c>
      <c r="F157" s="141" t="s">
        <v>543</v>
      </c>
      <c r="G157" s="141"/>
      <c r="H157" s="189" t="s">
        <v>544</v>
      </c>
      <c r="I157" s="140"/>
    </row>
    <row r="158" spans="1:9" s="65" customFormat="1" ht="95.1" customHeight="1">
      <c r="A158" s="186" t="s">
        <v>515</v>
      </c>
      <c r="B158" s="187" t="s">
        <v>528</v>
      </c>
      <c r="C158" s="188" t="s">
        <v>425</v>
      </c>
      <c r="D158" s="188" t="s">
        <v>511</v>
      </c>
      <c r="E158" s="141">
        <v>34</v>
      </c>
      <c r="F158" s="141" t="s">
        <v>543</v>
      </c>
      <c r="G158" s="141"/>
      <c r="H158" s="189" t="s">
        <v>544</v>
      </c>
      <c r="I158" s="140"/>
    </row>
    <row r="159" spans="1:9" s="65" customFormat="1" ht="95.1" customHeight="1">
      <c r="A159" s="186" t="s">
        <v>549</v>
      </c>
      <c r="B159" s="187" t="s">
        <v>550</v>
      </c>
      <c r="C159" s="188" t="s">
        <v>551</v>
      </c>
      <c r="D159" s="188" t="s">
        <v>511</v>
      </c>
      <c r="E159" s="141">
        <v>33</v>
      </c>
      <c r="F159" s="141" t="s">
        <v>501</v>
      </c>
      <c r="G159" s="141"/>
      <c r="H159" s="189" t="s">
        <v>512</v>
      </c>
      <c r="I159" s="140"/>
    </row>
    <row r="160" spans="1:9" s="65" customFormat="1" ht="95.1" customHeight="1">
      <c r="A160" s="186" t="s">
        <v>515</v>
      </c>
      <c r="B160" s="187" t="s">
        <v>529</v>
      </c>
      <c r="C160" s="188" t="s">
        <v>540</v>
      </c>
      <c r="D160" s="188" t="s">
        <v>511</v>
      </c>
      <c r="E160" s="141">
        <v>38</v>
      </c>
      <c r="F160" s="141" t="s">
        <v>426</v>
      </c>
      <c r="G160" s="141"/>
      <c r="H160" s="189" t="s">
        <v>552</v>
      </c>
      <c r="I160" s="140"/>
    </row>
    <row r="161" spans="1:9" s="65" customFormat="1" ht="95.1" customHeight="1">
      <c r="A161" s="186" t="s">
        <v>515</v>
      </c>
      <c r="B161" s="187" t="s">
        <v>530</v>
      </c>
      <c r="C161" s="188" t="s">
        <v>377</v>
      </c>
      <c r="D161" s="188" t="s">
        <v>511</v>
      </c>
      <c r="E161" s="141">
        <v>50</v>
      </c>
      <c r="F161" s="141" t="s">
        <v>426</v>
      </c>
      <c r="G161" s="141"/>
      <c r="H161" s="189" t="s">
        <v>552</v>
      </c>
      <c r="I161" s="140"/>
    </row>
    <row r="162" spans="1:9" s="65" customFormat="1" ht="95.1" customHeight="1">
      <c r="A162" s="186" t="s">
        <v>515</v>
      </c>
      <c r="B162" s="187" t="s">
        <v>541</v>
      </c>
      <c r="C162" s="188" t="s">
        <v>539</v>
      </c>
      <c r="D162" s="188" t="s">
        <v>511</v>
      </c>
      <c r="E162" s="141">
        <v>31</v>
      </c>
      <c r="F162" s="141" t="s">
        <v>426</v>
      </c>
      <c r="G162" s="141"/>
      <c r="H162" s="189" t="s">
        <v>552</v>
      </c>
      <c r="I162" s="140"/>
    </row>
    <row r="163" spans="1:9" s="65" customFormat="1" ht="95.1" customHeight="1">
      <c r="A163" s="186" t="s">
        <v>515</v>
      </c>
      <c r="B163" s="187" t="s">
        <v>542</v>
      </c>
      <c r="C163" s="188" t="s">
        <v>539</v>
      </c>
      <c r="D163" s="188" t="s">
        <v>511</v>
      </c>
      <c r="E163" s="141">
        <v>27</v>
      </c>
      <c r="F163" s="141" t="s">
        <v>426</v>
      </c>
      <c r="G163" s="141"/>
      <c r="H163" s="189" t="s">
        <v>552</v>
      </c>
      <c r="I163" s="140"/>
    </row>
    <row r="164" spans="1:9" s="65" customFormat="1" ht="95.1" customHeight="1">
      <c r="A164" s="186" t="s">
        <v>515</v>
      </c>
      <c r="B164" s="187" t="s">
        <v>531</v>
      </c>
      <c r="C164" s="188" t="s">
        <v>540</v>
      </c>
      <c r="D164" s="188" t="s">
        <v>511</v>
      </c>
      <c r="E164" s="141">
        <v>31</v>
      </c>
      <c r="F164" s="141" t="s">
        <v>426</v>
      </c>
      <c r="G164" s="141"/>
      <c r="H164" s="189" t="s">
        <v>552</v>
      </c>
      <c r="I164" s="140"/>
    </row>
    <row r="165" spans="1:9" s="65" customFormat="1" ht="95.1" customHeight="1">
      <c r="A165" s="186" t="s">
        <v>515</v>
      </c>
      <c r="B165" s="187" t="s">
        <v>532</v>
      </c>
      <c r="C165" s="188" t="s">
        <v>540</v>
      </c>
      <c r="D165" s="188" t="s">
        <v>511</v>
      </c>
      <c r="E165" s="141">
        <v>33</v>
      </c>
      <c r="F165" s="141" t="s">
        <v>426</v>
      </c>
      <c r="G165" s="141"/>
      <c r="H165" s="189" t="s">
        <v>552</v>
      </c>
      <c r="I165" s="140"/>
    </row>
    <row r="166" spans="1:9" s="65" customFormat="1" ht="95.1" customHeight="1">
      <c r="A166" s="186" t="s">
        <v>515</v>
      </c>
      <c r="B166" s="187" t="s">
        <v>533</v>
      </c>
      <c r="C166" s="188" t="s">
        <v>539</v>
      </c>
      <c r="D166" s="188" t="s">
        <v>511</v>
      </c>
      <c r="E166" s="141">
        <v>274</v>
      </c>
      <c r="F166" s="141" t="s">
        <v>426</v>
      </c>
      <c r="G166" s="141"/>
      <c r="H166" s="189" t="s">
        <v>552</v>
      </c>
      <c r="I166" s="140"/>
    </row>
    <row r="167" spans="1:9" s="65" customFormat="1" ht="69.95" customHeight="1">
      <c r="A167" s="186" t="s">
        <v>554</v>
      </c>
      <c r="B167" s="187" t="s">
        <v>555</v>
      </c>
      <c r="C167" s="188" t="s">
        <v>556</v>
      </c>
      <c r="D167" s="188" t="s">
        <v>553</v>
      </c>
      <c r="E167" s="141">
        <v>800</v>
      </c>
      <c r="F167" s="141" t="s">
        <v>501</v>
      </c>
      <c r="G167" s="141"/>
      <c r="H167" s="189" t="s">
        <v>512</v>
      </c>
      <c r="I167" s="140"/>
    </row>
    <row r="168" spans="1:9" s="65" customFormat="1" ht="69.95" customHeight="1">
      <c r="A168" s="186" t="s">
        <v>554</v>
      </c>
      <c r="B168" s="187" t="s">
        <v>557</v>
      </c>
      <c r="C168" s="188" t="s">
        <v>540</v>
      </c>
      <c r="D168" s="188" t="s">
        <v>553</v>
      </c>
      <c r="E168" s="141">
        <v>800</v>
      </c>
      <c r="F168" s="141" t="s">
        <v>501</v>
      </c>
      <c r="G168" s="141"/>
      <c r="H168" s="189" t="s">
        <v>512</v>
      </c>
      <c r="I168" s="140"/>
    </row>
    <row r="169" spans="1:9" s="145" customFormat="1" ht="40.15" customHeight="1">
      <c r="A169" s="142" t="s">
        <v>308</v>
      </c>
      <c r="B169" s="190" t="s">
        <v>558</v>
      </c>
      <c r="C169" s="144" t="s">
        <v>309</v>
      </c>
      <c r="D169" s="143"/>
      <c r="E169" s="143"/>
      <c r="F169" s="144" t="s">
        <v>310</v>
      </c>
      <c r="G169" s="143"/>
      <c r="H169" s="143"/>
      <c r="I169" s="143"/>
    </row>
    <row r="170" spans="1:9" s="65" customFormat="1" ht="40.15" customHeight="1">
      <c r="A170" s="146" t="s">
        <v>311</v>
      </c>
      <c r="B170" s="55"/>
      <c r="C170" s="55"/>
      <c r="D170" s="55"/>
    </row>
    <row r="171" spans="1:9" s="65" customFormat="1" ht="40.15" customHeight="1">
      <c r="A171" s="146"/>
      <c r="B171" s="55"/>
      <c r="C171" s="55"/>
      <c r="D171" s="55"/>
      <c r="H171" s="147"/>
    </row>
  </sheetData>
  <mergeCells count="13">
    <mergeCell ref="H4:I4"/>
    <mergeCell ref="A6:D6"/>
    <mergeCell ref="F6:I6"/>
    <mergeCell ref="A1:I1"/>
    <mergeCell ref="A2:I2"/>
    <mergeCell ref="C3:E3"/>
    <mergeCell ref="A4:A5"/>
    <mergeCell ref="B4:B5"/>
    <mergeCell ref="C4:C5"/>
    <mergeCell ref="D4:D5"/>
    <mergeCell ref="E4:E5"/>
    <mergeCell ref="F4:F5"/>
    <mergeCell ref="G4:G5"/>
  </mergeCells>
  <phoneticPr fontId="5" type="noConversion"/>
  <printOptions horizontalCentered="1"/>
  <pageMargins left="0.31496062992125984" right="0.51181102362204722" top="0.19685039370078741" bottom="0.47244094488188981" header="0.19685039370078741" footer="0.19685039370078741"/>
  <pageSetup paperSize="9" scale="85" fitToWidth="0" fitToHeight="0" pageOrder="overThenDown" orientation="landscape" r:id="rId1"/>
  <headerFooter alignWithMargins="0">
    <oddHeader xml:space="preserve">&amp;L
</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W21"/>
  <sheetViews>
    <sheetView view="pageBreakPreview" zoomScale="70" zoomScaleNormal="75" zoomScaleSheetLayoutView="70" workbookViewId="0">
      <selection activeCell="A3" sqref="A3"/>
    </sheetView>
  </sheetViews>
  <sheetFormatPr defaultRowHeight="16.5"/>
  <cols>
    <col min="1" max="1" width="17.85546875" style="152" customWidth="1"/>
    <col min="2" max="2" width="36" style="152" customWidth="1"/>
    <col min="3" max="3" width="23.28515625" style="152" customWidth="1"/>
    <col min="4" max="4" width="15.5703125" style="152" customWidth="1"/>
    <col min="5" max="5" width="18.28515625" style="152" customWidth="1"/>
    <col min="6" max="6" width="12.85546875" style="152" customWidth="1"/>
    <col min="7" max="7" width="20.5703125" style="152" customWidth="1"/>
    <col min="8" max="9" width="12.7109375" style="152" customWidth="1"/>
    <col min="10" max="10" width="13.28515625" style="152" customWidth="1"/>
    <col min="11" max="256" width="9" style="152"/>
    <col min="257" max="257" width="17.85546875" style="152" customWidth="1"/>
    <col min="258" max="258" width="36" style="152" customWidth="1"/>
    <col min="259" max="259" width="23.28515625" style="152" customWidth="1"/>
    <col min="260" max="260" width="15.5703125" style="152" customWidth="1"/>
    <col min="261" max="261" width="18.28515625" style="152" customWidth="1"/>
    <col min="262" max="262" width="12.85546875" style="152" customWidth="1"/>
    <col min="263" max="263" width="20.5703125" style="152" customWidth="1"/>
    <col min="264" max="265" width="12.7109375" style="152" customWidth="1"/>
    <col min="266" max="266" width="13.28515625" style="152" customWidth="1"/>
    <col min="267" max="512" width="9" style="152"/>
    <col min="513" max="513" width="17.85546875" style="152" customWidth="1"/>
    <col min="514" max="514" width="36" style="152" customWidth="1"/>
    <col min="515" max="515" width="23.28515625" style="152" customWidth="1"/>
    <col min="516" max="516" width="15.5703125" style="152" customWidth="1"/>
    <col min="517" max="517" width="18.28515625" style="152" customWidth="1"/>
    <col min="518" max="518" width="12.85546875" style="152" customWidth="1"/>
    <col min="519" max="519" width="20.5703125" style="152" customWidth="1"/>
    <col min="520" max="521" width="12.7109375" style="152" customWidth="1"/>
    <col min="522" max="522" width="13.28515625" style="152" customWidth="1"/>
    <col min="523" max="768" width="9" style="152"/>
    <col min="769" max="769" width="17.85546875" style="152" customWidth="1"/>
    <col min="770" max="770" width="36" style="152" customWidth="1"/>
    <col min="771" max="771" width="23.28515625" style="152" customWidth="1"/>
    <col min="772" max="772" width="15.5703125" style="152" customWidth="1"/>
    <col min="773" max="773" width="18.28515625" style="152" customWidth="1"/>
    <col min="774" max="774" width="12.85546875" style="152" customWidth="1"/>
    <col min="775" max="775" width="20.5703125" style="152" customWidth="1"/>
    <col min="776" max="777" width="12.7109375" style="152" customWidth="1"/>
    <col min="778" max="778" width="13.28515625" style="152" customWidth="1"/>
    <col min="779" max="1024" width="9" style="152"/>
    <col min="1025" max="1025" width="17.85546875" style="152" customWidth="1"/>
    <col min="1026" max="1026" width="36" style="152" customWidth="1"/>
    <col min="1027" max="1027" width="23.28515625" style="152" customWidth="1"/>
    <col min="1028" max="1028" width="15.5703125" style="152" customWidth="1"/>
    <col min="1029" max="1029" width="18.28515625" style="152" customWidth="1"/>
    <col min="1030" max="1030" width="12.85546875" style="152" customWidth="1"/>
    <col min="1031" max="1031" width="20.5703125" style="152" customWidth="1"/>
    <col min="1032" max="1033" width="12.7109375" style="152" customWidth="1"/>
    <col min="1034" max="1034" width="13.28515625" style="152" customWidth="1"/>
    <col min="1035" max="1280" width="9" style="152"/>
    <col min="1281" max="1281" width="17.85546875" style="152" customWidth="1"/>
    <col min="1282" max="1282" width="36" style="152" customWidth="1"/>
    <col min="1283" max="1283" width="23.28515625" style="152" customWidth="1"/>
    <col min="1284" max="1284" width="15.5703125" style="152" customWidth="1"/>
    <col min="1285" max="1285" width="18.28515625" style="152" customWidth="1"/>
    <col min="1286" max="1286" width="12.85546875" style="152" customWidth="1"/>
    <col min="1287" max="1287" width="20.5703125" style="152" customWidth="1"/>
    <col min="1288" max="1289" width="12.7109375" style="152" customWidth="1"/>
    <col min="1290" max="1290" width="13.28515625" style="152" customWidth="1"/>
    <col min="1291" max="1536" width="9" style="152"/>
    <col min="1537" max="1537" width="17.85546875" style="152" customWidth="1"/>
    <col min="1538" max="1538" width="36" style="152" customWidth="1"/>
    <col min="1539" max="1539" width="23.28515625" style="152" customWidth="1"/>
    <col min="1540" max="1540" width="15.5703125" style="152" customWidth="1"/>
    <col min="1541" max="1541" width="18.28515625" style="152" customWidth="1"/>
    <col min="1542" max="1542" width="12.85546875" style="152" customWidth="1"/>
    <col min="1543" max="1543" width="20.5703125" style="152" customWidth="1"/>
    <col min="1544" max="1545" width="12.7109375" style="152" customWidth="1"/>
    <col min="1546" max="1546" width="13.28515625" style="152" customWidth="1"/>
    <col min="1547" max="1792" width="9" style="152"/>
    <col min="1793" max="1793" width="17.85546875" style="152" customWidth="1"/>
    <col min="1794" max="1794" width="36" style="152" customWidth="1"/>
    <col min="1795" max="1795" width="23.28515625" style="152" customWidth="1"/>
    <col min="1796" max="1796" width="15.5703125" style="152" customWidth="1"/>
    <col min="1797" max="1797" width="18.28515625" style="152" customWidth="1"/>
    <col min="1798" max="1798" width="12.85546875" style="152" customWidth="1"/>
    <col min="1799" max="1799" width="20.5703125" style="152" customWidth="1"/>
    <col min="1800" max="1801" width="12.7109375" style="152" customWidth="1"/>
    <col min="1802" max="1802" width="13.28515625" style="152" customWidth="1"/>
    <col min="1803" max="2048" width="9" style="152"/>
    <col min="2049" max="2049" width="17.85546875" style="152" customWidth="1"/>
    <col min="2050" max="2050" width="36" style="152" customWidth="1"/>
    <col min="2051" max="2051" width="23.28515625" style="152" customWidth="1"/>
    <col min="2052" max="2052" width="15.5703125" style="152" customWidth="1"/>
    <col min="2053" max="2053" width="18.28515625" style="152" customWidth="1"/>
    <col min="2054" max="2054" width="12.85546875" style="152" customWidth="1"/>
    <col min="2055" max="2055" width="20.5703125" style="152" customWidth="1"/>
    <col min="2056" max="2057" width="12.7109375" style="152" customWidth="1"/>
    <col min="2058" max="2058" width="13.28515625" style="152" customWidth="1"/>
    <col min="2059" max="2304" width="9" style="152"/>
    <col min="2305" max="2305" width="17.85546875" style="152" customWidth="1"/>
    <col min="2306" max="2306" width="36" style="152" customWidth="1"/>
    <col min="2307" max="2307" width="23.28515625" style="152" customWidth="1"/>
    <col min="2308" max="2308" width="15.5703125" style="152" customWidth="1"/>
    <col min="2309" max="2309" width="18.28515625" style="152" customWidth="1"/>
    <col min="2310" max="2310" width="12.85546875" style="152" customWidth="1"/>
    <col min="2311" max="2311" width="20.5703125" style="152" customWidth="1"/>
    <col min="2312" max="2313" width="12.7109375" style="152" customWidth="1"/>
    <col min="2314" max="2314" width="13.28515625" style="152" customWidth="1"/>
    <col min="2315" max="2560" width="9" style="152"/>
    <col min="2561" max="2561" width="17.85546875" style="152" customWidth="1"/>
    <col min="2562" max="2562" width="36" style="152" customWidth="1"/>
    <col min="2563" max="2563" width="23.28515625" style="152" customWidth="1"/>
    <col min="2564" max="2564" width="15.5703125" style="152" customWidth="1"/>
    <col min="2565" max="2565" width="18.28515625" style="152" customWidth="1"/>
    <col min="2566" max="2566" width="12.85546875" style="152" customWidth="1"/>
    <col min="2567" max="2567" width="20.5703125" style="152" customWidth="1"/>
    <col min="2568" max="2569" width="12.7109375" style="152" customWidth="1"/>
    <col min="2570" max="2570" width="13.28515625" style="152" customWidth="1"/>
    <col min="2571" max="2816" width="9" style="152"/>
    <col min="2817" max="2817" width="17.85546875" style="152" customWidth="1"/>
    <col min="2818" max="2818" width="36" style="152" customWidth="1"/>
    <col min="2819" max="2819" width="23.28515625" style="152" customWidth="1"/>
    <col min="2820" max="2820" width="15.5703125" style="152" customWidth="1"/>
    <col min="2821" max="2821" width="18.28515625" style="152" customWidth="1"/>
    <col min="2822" max="2822" width="12.85546875" style="152" customWidth="1"/>
    <col min="2823" max="2823" width="20.5703125" style="152" customWidth="1"/>
    <col min="2824" max="2825" width="12.7109375" style="152" customWidth="1"/>
    <col min="2826" max="2826" width="13.28515625" style="152" customWidth="1"/>
    <col min="2827" max="3072" width="9" style="152"/>
    <col min="3073" max="3073" width="17.85546875" style="152" customWidth="1"/>
    <col min="3074" max="3074" width="36" style="152" customWidth="1"/>
    <col min="3075" max="3075" width="23.28515625" style="152" customWidth="1"/>
    <col min="3076" max="3076" width="15.5703125" style="152" customWidth="1"/>
    <col min="3077" max="3077" width="18.28515625" style="152" customWidth="1"/>
    <col min="3078" max="3078" width="12.85546875" style="152" customWidth="1"/>
    <col min="3079" max="3079" width="20.5703125" style="152" customWidth="1"/>
    <col min="3080" max="3081" width="12.7109375" style="152" customWidth="1"/>
    <col min="3082" max="3082" width="13.28515625" style="152" customWidth="1"/>
    <col min="3083" max="3328" width="9" style="152"/>
    <col min="3329" max="3329" width="17.85546875" style="152" customWidth="1"/>
    <col min="3330" max="3330" width="36" style="152" customWidth="1"/>
    <col min="3331" max="3331" width="23.28515625" style="152" customWidth="1"/>
    <col min="3332" max="3332" width="15.5703125" style="152" customWidth="1"/>
    <col min="3333" max="3333" width="18.28515625" style="152" customWidth="1"/>
    <col min="3334" max="3334" width="12.85546875" style="152" customWidth="1"/>
    <col min="3335" max="3335" width="20.5703125" style="152" customWidth="1"/>
    <col min="3336" max="3337" width="12.7109375" style="152" customWidth="1"/>
    <col min="3338" max="3338" width="13.28515625" style="152" customWidth="1"/>
    <col min="3339" max="3584" width="9" style="152"/>
    <col min="3585" max="3585" width="17.85546875" style="152" customWidth="1"/>
    <col min="3586" max="3586" width="36" style="152" customWidth="1"/>
    <col min="3587" max="3587" width="23.28515625" style="152" customWidth="1"/>
    <col min="3588" max="3588" width="15.5703125" style="152" customWidth="1"/>
    <col min="3589" max="3589" width="18.28515625" style="152" customWidth="1"/>
    <col min="3590" max="3590" width="12.85546875" style="152" customWidth="1"/>
    <col min="3591" max="3591" width="20.5703125" style="152" customWidth="1"/>
    <col min="3592" max="3593" width="12.7109375" style="152" customWidth="1"/>
    <col min="3594" max="3594" width="13.28515625" style="152" customWidth="1"/>
    <col min="3595" max="3840" width="9" style="152"/>
    <col min="3841" max="3841" width="17.85546875" style="152" customWidth="1"/>
    <col min="3842" max="3842" width="36" style="152" customWidth="1"/>
    <col min="3843" max="3843" width="23.28515625" style="152" customWidth="1"/>
    <col min="3844" max="3844" width="15.5703125" style="152" customWidth="1"/>
    <col min="3845" max="3845" width="18.28515625" style="152" customWidth="1"/>
    <col min="3846" max="3846" width="12.85546875" style="152" customWidth="1"/>
    <col min="3847" max="3847" width="20.5703125" style="152" customWidth="1"/>
    <col min="3848" max="3849" width="12.7109375" style="152" customWidth="1"/>
    <col min="3850" max="3850" width="13.28515625" style="152" customWidth="1"/>
    <col min="3851" max="4096" width="9" style="152"/>
    <col min="4097" max="4097" width="17.85546875" style="152" customWidth="1"/>
    <col min="4098" max="4098" width="36" style="152" customWidth="1"/>
    <col min="4099" max="4099" width="23.28515625" style="152" customWidth="1"/>
    <col min="4100" max="4100" width="15.5703125" style="152" customWidth="1"/>
    <col min="4101" max="4101" width="18.28515625" style="152" customWidth="1"/>
    <col min="4102" max="4102" width="12.85546875" style="152" customWidth="1"/>
    <col min="4103" max="4103" width="20.5703125" style="152" customWidth="1"/>
    <col min="4104" max="4105" width="12.7109375" style="152" customWidth="1"/>
    <col min="4106" max="4106" width="13.28515625" style="152" customWidth="1"/>
    <col min="4107" max="4352" width="9" style="152"/>
    <col min="4353" max="4353" width="17.85546875" style="152" customWidth="1"/>
    <col min="4354" max="4354" width="36" style="152" customWidth="1"/>
    <col min="4355" max="4355" width="23.28515625" style="152" customWidth="1"/>
    <col min="4356" max="4356" width="15.5703125" style="152" customWidth="1"/>
    <col min="4357" max="4357" width="18.28515625" style="152" customWidth="1"/>
    <col min="4358" max="4358" width="12.85546875" style="152" customWidth="1"/>
    <col min="4359" max="4359" width="20.5703125" style="152" customWidth="1"/>
    <col min="4360" max="4361" width="12.7109375" style="152" customWidth="1"/>
    <col min="4362" max="4362" width="13.28515625" style="152" customWidth="1"/>
    <col min="4363" max="4608" width="9" style="152"/>
    <col min="4609" max="4609" width="17.85546875" style="152" customWidth="1"/>
    <col min="4610" max="4610" width="36" style="152" customWidth="1"/>
    <col min="4611" max="4611" width="23.28515625" style="152" customWidth="1"/>
    <col min="4612" max="4612" width="15.5703125" style="152" customWidth="1"/>
    <col min="4613" max="4613" width="18.28515625" style="152" customWidth="1"/>
    <col min="4614" max="4614" width="12.85546875" style="152" customWidth="1"/>
    <col min="4615" max="4615" width="20.5703125" style="152" customWidth="1"/>
    <col min="4616" max="4617" width="12.7109375" style="152" customWidth="1"/>
    <col min="4618" max="4618" width="13.28515625" style="152" customWidth="1"/>
    <col min="4619" max="4864" width="9" style="152"/>
    <col min="4865" max="4865" width="17.85546875" style="152" customWidth="1"/>
    <col min="4866" max="4866" width="36" style="152" customWidth="1"/>
    <col min="4867" max="4867" width="23.28515625" style="152" customWidth="1"/>
    <col min="4868" max="4868" width="15.5703125" style="152" customWidth="1"/>
    <col min="4869" max="4869" width="18.28515625" style="152" customWidth="1"/>
    <col min="4870" max="4870" width="12.85546875" style="152" customWidth="1"/>
    <col min="4871" max="4871" width="20.5703125" style="152" customWidth="1"/>
    <col min="4872" max="4873" width="12.7109375" style="152" customWidth="1"/>
    <col min="4874" max="4874" width="13.28515625" style="152" customWidth="1"/>
    <col min="4875" max="5120" width="9" style="152"/>
    <col min="5121" max="5121" width="17.85546875" style="152" customWidth="1"/>
    <col min="5122" max="5122" width="36" style="152" customWidth="1"/>
    <col min="5123" max="5123" width="23.28515625" style="152" customWidth="1"/>
    <col min="5124" max="5124" width="15.5703125" style="152" customWidth="1"/>
    <col min="5125" max="5125" width="18.28515625" style="152" customWidth="1"/>
    <col min="5126" max="5126" width="12.85546875" style="152" customWidth="1"/>
    <col min="5127" max="5127" width="20.5703125" style="152" customWidth="1"/>
    <col min="5128" max="5129" width="12.7109375" style="152" customWidth="1"/>
    <col min="5130" max="5130" width="13.28515625" style="152" customWidth="1"/>
    <col min="5131" max="5376" width="9" style="152"/>
    <col min="5377" max="5377" width="17.85546875" style="152" customWidth="1"/>
    <col min="5378" max="5378" width="36" style="152" customWidth="1"/>
    <col min="5379" max="5379" width="23.28515625" style="152" customWidth="1"/>
    <col min="5380" max="5380" width="15.5703125" style="152" customWidth="1"/>
    <col min="5381" max="5381" width="18.28515625" style="152" customWidth="1"/>
    <col min="5382" max="5382" width="12.85546875" style="152" customWidth="1"/>
    <col min="5383" max="5383" width="20.5703125" style="152" customWidth="1"/>
    <col min="5384" max="5385" width="12.7109375" style="152" customWidth="1"/>
    <col min="5386" max="5386" width="13.28515625" style="152" customWidth="1"/>
    <col min="5387" max="5632" width="9" style="152"/>
    <col min="5633" max="5633" width="17.85546875" style="152" customWidth="1"/>
    <col min="5634" max="5634" width="36" style="152" customWidth="1"/>
    <col min="5635" max="5635" width="23.28515625" style="152" customWidth="1"/>
    <col min="5636" max="5636" width="15.5703125" style="152" customWidth="1"/>
    <col min="5637" max="5637" width="18.28515625" style="152" customWidth="1"/>
    <col min="5638" max="5638" width="12.85546875" style="152" customWidth="1"/>
    <col min="5639" max="5639" width="20.5703125" style="152" customWidth="1"/>
    <col min="5640" max="5641" width="12.7109375" style="152" customWidth="1"/>
    <col min="5642" max="5642" width="13.28515625" style="152" customWidth="1"/>
    <col min="5643" max="5888" width="9" style="152"/>
    <col min="5889" max="5889" width="17.85546875" style="152" customWidth="1"/>
    <col min="5890" max="5890" width="36" style="152" customWidth="1"/>
    <col min="5891" max="5891" width="23.28515625" style="152" customWidth="1"/>
    <col min="5892" max="5892" width="15.5703125" style="152" customWidth="1"/>
    <col min="5893" max="5893" width="18.28515625" style="152" customWidth="1"/>
    <col min="5894" max="5894" width="12.85546875" style="152" customWidth="1"/>
    <col min="5895" max="5895" width="20.5703125" style="152" customWidth="1"/>
    <col min="5896" max="5897" width="12.7109375" style="152" customWidth="1"/>
    <col min="5898" max="5898" width="13.28515625" style="152" customWidth="1"/>
    <col min="5899" max="6144" width="9" style="152"/>
    <col min="6145" max="6145" width="17.85546875" style="152" customWidth="1"/>
    <col min="6146" max="6146" width="36" style="152" customWidth="1"/>
    <col min="6147" max="6147" width="23.28515625" style="152" customWidth="1"/>
    <col min="6148" max="6148" width="15.5703125" style="152" customWidth="1"/>
    <col min="6149" max="6149" width="18.28515625" style="152" customWidth="1"/>
    <col min="6150" max="6150" width="12.85546875" style="152" customWidth="1"/>
    <col min="6151" max="6151" width="20.5703125" style="152" customWidth="1"/>
    <col min="6152" max="6153" width="12.7109375" style="152" customWidth="1"/>
    <col min="6154" max="6154" width="13.28515625" style="152" customWidth="1"/>
    <col min="6155" max="6400" width="9" style="152"/>
    <col min="6401" max="6401" width="17.85546875" style="152" customWidth="1"/>
    <col min="6402" max="6402" width="36" style="152" customWidth="1"/>
    <col min="6403" max="6403" width="23.28515625" style="152" customWidth="1"/>
    <col min="6404" max="6404" width="15.5703125" style="152" customWidth="1"/>
    <col min="6405" max="6405" width="18.28515625" style="152" customWidth="1"/>
    <col min="6406" max="6406" width="12.85546875" style="152" customWidth="1"/>
    <col min="6407" max="6407" width="20.5703125" style="152" customWidth="1"/>
    <col min="6408" max="6409" width="12.7109375" style="152" customWidth="1"/>
    <col min="6410" max="6410" width="13.28515625" style="152" customWidth="1"/>
    <col min="6411" max="6656" width="9" style="152"/>
    <col min="6657" max="6657" width="17.85546875" style="152" customWidth="1"/>
    <col min="6658" max="6658" width="36" style="152" customWidth="1"/>
    <col min="6659" max="6659" width="23.28515625" style="152" customWidth="1"/>
    <col min="6660" max="6660" width="15.5703125" style="152" customWidth="1"/>
    <col min="6661" max="6661" width="18.28515625" style="152" customWidth="1"/>
    <col min="6662" max="6662" width="12.85546875" style="152" customWidth="1"/>
    <col min="6663" max="6663" width="20.5703125" style="152" customWidth="1"/>
    <col min="6664" max="6665" width="12.7109375" style="152" customWidth="1"/>
    <col min="6666" max="6666" width="13.28515625" style="152" customWidth="1"/>
    <col min="6667" max="6912" width="9" style="152"/>
    <col min="6913" max="6913" width="17.85546875" style="152" customWidth="1"/>
    <col min="6914" max="6914" width="36" style="152" customWidth="1"/>
    <col min="6915" max="6915" width="23.28515625" style="152" customWidth="1"/>
    <col min="6916" max="6916" width="15.5703125" style="152" customWidth="1"/>
    <col min="6917" max="6917" width="18.28515625" style="152" customWidth="1"/>
    <col min="6918" max="6918" width="12.85546875" style="152" customWidth="1"/>
    <col min="6919" max="6919" width="20.5703125" style="152" customWidth="1"/>
    <col min="6920" max="6921" width="12.7109375" style="152" customWidth="1"/>
    <col min="6922" max="6922" width="13.28515625" style="152" customWidth="1"/>
    <col min="6923" max="7168" width="9" style="152"/>
    <col min="7169" max="7169" width="17.85546875" style="152" customWidth="1"/>
    <col min="7170" max="7170" width="36" style="152" customWidth="1"/>
    <col min="7171" max="7171" width="23.28515625" style="152" customWidth="1"/>
    <col min="7172" max="7172" width="15.5703125" style="152" customWidth="1"/>
    <col min="7173" max="7173" width="18.28515625" style="152" customWidth="1"/>
    <col min="7174" max="7174" width="12.85546875" style="152" customWidth="1"/>
    <col min="7175" max="7175" width="20.5703125" style="152" customWidth="1"/>
    <col min="7176" max="7177" width="12.7109375" style="152" customWidth="1"/>
    <col min="7178" max="7178" width="13.28515625" style="152" customWidth="1"/>
    <col min="7179" max="7424" width="9" style="152"/>
    <col min="7425" max="7425" width="17.85546875" style="152" customWidth="1"/>
    <col min="7426" max="7426" width="36" style="152" customWidth="1"/>
    <col min="7427" max="7427" width="23.28515625" style="152" customWidth="1"/>
    <col min="7428" max="7428" width="15.5703125" style="152" customWidth="1"/>
    <col min="7429" max="7429" width="18.28515625" style="152" customWidth="1"/>
    <col min="7430" max="7430" width="12.85546875" style="152" customWidth="1"/>
    <col min="7431" max="7431" width="20.5703125" style="152" customWidth="1"/>
    <col min="7432" max="7433" width="12.7109375" style="152" customWidth="1"/>
    <col min="7434" max="7434" width="13.28515625" style="152" customWidth="1"/>
    <col min="7435" max="7680" width="9" style="152"/>
    <col min="7681" max="7681" width="17.85546875" style="152" customWidth="1"/>
    <col min="7682" max="7682" width="36" style="152" customWidth="1"/>
    <col min="7683" max="7683" width="23.28515625" style="152" customWidth="1"/>
    <col min="7684" max="7684" width="15.5703125" style="152" customWidth="1"/>
    <col min="7685" max="7685" width="18.28515625" style="152" customWidth="1"/>
    <col min="7686" max="7686" width="12.85546875" style="152" customWidth="1"/>
    <col min="7687" max="7687" width="20.5703125" style="152" customWidth="1"/>
    <col min="7688" max="7689" width="12.7109375" style="152" customWidth="1"/>
    <col min="7690" max="7690" width="13.28515625" style="152" customWidth="1"/>
    <col min="7691" max="7936" width="9" style="152"/>
    <col min="7937" max="7937" width="17.85546875" style="152" customWidth="1"/>
    <col min="7938" max="7938" width="36" style="152" customWidth="1"/>
    <col min="7939" max="7939" width="23.28515625" style="152" customWidth="1"/>
    <col min="7940" max="7940" width="15.5703125" style="152" customWidth="1"/>
    <col min="7941" max="7941" width="18.28515625" style="152" customWidth="1"/>
    <col min="7942" max="7942" width="12.85546875" style="152" customWidth="1"/>
    <col min="7943" max="7943" width="20.5703125" style="152" customWidth="1"/>
    <col min="7944" max="7945" width="12.7109375" style="152" customWidth="1"/>
    <col min="7946" max="7946" width="13.28515625" style="152" customWidth="1"/>
    <col min="7947" max="8192" width="9" style="152"/>
    <col min="8193" max="8193" width="17.85546875" style="152" customWidth="1"/>
    <col min="8194" max="8194" width="36" style="152" customWidth="1"/>
    <col min="8195" max="8195" width="23.28515625" style="152" customWidth="1"/>
    <col min="8196" max="8196" width="15.5703125" style="152" customWidth="1"/>
    <col min="8197" max="8197" width="18.28515625" style="152" customWidth="1"/>
    <col min="8198" max="8198" width="12.85546875" style="152" customWidth="1"/>
    <col min="8199" max="8199" width="20.5703125" style="152" customWidth="1"/>
    <col min="8200" max="8201" width="12.7109375" style="152" customWidth="1"/>
    <col min="8202" max="8202" width="13.28515625" style="152" customWidth="1"/>
    <col min="8203" max="8448" width="9" style="152"/>
    <col min="8449" max="8449" width="17.85546875" style="152" customWidth="1"/>
    <col min="8450" max="8450" width="36" style="152" customWidth="1"/>
    <col min="8451" max="8451" width="23.28515625" style="152" customWidth="1"/>
    <col min="8452" max="8452" width="15.5703125" style="152" customWidth="1"/>
    <col min="8453" max="8453" width="18.28515625" style="152" customWidth="1"/>
    <col min="8454" max="8454" width="12.85546875" style="152" customWidth="1"/>
    <col min="8455" max="8455" width="20.5703125" style="152" customWidth="1"/>
    <col min="8456" max="8457" width="12.7109375" style="152" customWidth="1"/>
    <col min="8458" max="8458" width="13.28515625" style="152" customWidth="1"/>
    <col min="8459" max="8704" width="9" style="152"/>
    <col min="8705" max="8705" width="17.85546875" style="152" customWidth="1"/>
    <col min="8706" max="8706" width="36" style="152" customWidth="1"/>
    <col min="8707" max="8707" width="23.28515625" style="152" customWidth="1"/>
    <col min="8708" max="8708" width="15.5703125" style="152" customWidth="1"/>
    <col min="8709" max="8709" width="18.28515625" style="152" customWidth="1"/>
    <col min="8710" max="8710" width="12.85546875" style="152" customWidth="1"/>
    <col min="8711" max="8711" width="20.5703125" style="152" customWidth="1"/>
    <col min="8712" max="8713" width="12.7109375" style="152" customWidth="1"/>
    <col min="8714" max="8714" width="13.28515625" style="152" customWidth="1"/>
    <col min="8715" max="8960" width="9" style="152"/>
    <col min="8961" max="8961" width="17.85546875" style="152" customWidth="1"/>
    <col min="8962" max="8962" width="36" style="152" customWidth="1"/>
    <col min="8963" max="8963" width="23.28515625" style="152" customWidth="1"/>
    <col min="8964" max="8964" width="15.5703125" style="152" customWidth="1"/>
    <col min="8965" max="8965" width="18.28515625" style="152" customWidth="1"/>
    <col min="8966" max="8966" width="12.85546875" style="152" customWidth="1"/>
    <col min="8967" max="8967" width="20.5703125" style="152" customWidth="1"/>
    <col min="8968" max="8969" width="12.7109375" style="152" customWidth="1"/>
    <col min="8970" max="8970" width="13.28515625" style="152" customWidth="1"/>
    <col min="8971" max="9216" width="9" style="152"/>
    <col min="9217" max="9217" width="17.85546875" style="152" customWidth="1"/>
    <col min="9218" max="9218" width="36" style="152" customWidth="1"/>
    <col min="9219" max="9219" width="23.28515625" style="152" customWidth="1"/>
    <col min="9220" max="9220" width="15.5703125" style="152" customWidth="1"/>
    <col min="9221" max="9221" width="18.28515625" style="152" customWidth="1"/>
    <col min="9222" max="9222" width="12.85546875" style="152" customWidth="1"/>
    <col min="9223" max="9223" width="20.5703125" style="152" customWidth="1"/>
    <col min="9224" max="9225" width="12.7109375" style="152" customWidth="1"/>
    <col min="9226" max="9226" width="13.28515625" style="152" customWidth="1"/>
    <col min="9227" max="9472" width="9" style="152"/>
    <col min="9473" max="9473" width="17.85546875" style="152" customWidth="1"/>
    <col min="9474" max="9474" width="36" style="152" customWidth="1"/>
    <col min="9475" max="9475" width="23.28515625" style="152" customWidth="1"/>
    <col min="9476" max="9476" width="15.5703125" style="152" customWidth="1"/>
    <col min="9477" max="9477" width="18.28515625" style="152" customWidth="1"/>
    <col min="9478" max="9478" width="12.85546875" style="152" customWidth="1"/>
    <col min="9479" max="9479" width="20.5703125" style="152" customWidth="1"/>
    <col min="9480" max="9481" width="12.7109375" style="152" customWidth="1"/>
    <col min="9482" max="9482" width="13.28515625" style="152" customWidth="1"/>
    <col min="9483" max="9728" width="9" style="152"/>
    <col min="9729" max="9729" width="17.85546875" style="152" customWidth="1"/>
    <col min="9730" max="9730" width="36" style="152" customWidth="1"/>
    <col min="9731" max="9731" width="23.28515625" style="152" customWidth="1"/>
    <col min="9732" max="9732" width="15.5703125" style="152" customWidth="1"/>
    <col min="9733" max="9733" width="18.28515625" style="152" customWidth="1"/>
    <col min="9734" max="9734" width="12.85546875" style="152" customWidth="1"/>
    <col min="9735" max="9735" width="20.5703125" style="152" customWidth="1"/>
    <col min="9736" max="9737" width="12.7109375" style="152" customWidth="1"/>
    <col min="9738" max="9738" width="13.28515625" style="152" customWidth="1"/>
    <col min="9739" max="9984" width="9" style="152"/>
    <col min="9985" max="9985" width="17.85546875" style="152" customWidth="1"/>
    <col min="9986" max="9986" width="36" style="152" customWidth="1"/>
    <col min="9987" max="9987" width="23.28515625" style="152" customWidth="1"/>
    <col min="9988" max="9988" width="15.5703125" style="152" customWidth="1"/>
    <col min="9989" max="9989" width="18.28515625" style="152" customWidth="1"/>
    <col min="9990" max="9990" width="12.85546875" style="152" customWidth="1"/>
    <col min="9991" max="9991" width="20.5703125" style="152" customWidth="1"/>
    <col min="9992" max="9993" width="12.7109375" style="152" customWidth="1"/>
    <col min="9994" max="9994" width="13.28515625" style="152" customWidth="1"/>
    <col min="9995" max="10240" width="9" style="152"/>
    <col min="10241" max="10241" width="17.85546875" style="152" customWidth="1"/>
    <col min="10242" max="10242" width="36" style="152" customWidth="1"/>
    <col min="10243" max="10243" width="23.28515625" style="152" customWidth="1"/>
    <col min="10244" max="10244" width="15.5703125" style="152" customWidth="1"/>
    <col min="10245" max="10245" width="18.28515625" style="152" customWidth="1"/>
    <col min="10246" max="10246" width="12.85546875" style="152" customWidth="1"/>
    <col min="10247" max="10247" width="20.5703125" style="152" customWidth="1"/>
    <col min="10248" max="10249" width="12.7109375" style="152" customWidth="1"/>
    <col min="10250" max="10250" width="13.28515625" style="152" customWidth="1"/>
    <col min="10251" max="10496" width="9" style="152"/>
    <col min="10497" max="10497" width="17.85546875" style="152" customWidth="1"/>
    <col min="10498" max="10498" width="36" style="152" customWidth="1"/>
    <col min="10499" max="10499" width="23.28515625" style="152" customWidth="1"/>
    <col min="10500" max="10500" width="15.5703125" style="152" customWidth="1"/>
    <col min="10501" max="10501" width="18.28515625" style="152" customWidth="1"/>
    <col min="10502" max="10502" width="12.85546875" style="152" customWidth="1"/>
    <col min="10503" max="10503" width="20.5703125" style="152" customWidth="1"/>
    <col min="10504" max="10505" width="12.7109375" style="152" customWidth="1"/>
    <col min="10506" max="10506" width="13.28515625" style="152" customWidth="1"/>
    <col min="10507" max="10752" width="9" style="152"/>
    <col min="10753" max="10753" width="17.85546875" style="152" customWidth="1"/>
    <col min="10754" max="10754" width="36" style="152" customWidth="1"/>
    <col min="10755" max="10755" width="23.28515625" style="152" customWidth="1"/>
    <col min="10756" max="10756" width="15.5703125" style="152" customWidth="1"/>
    <col min="10757" max="10757" width="18.28515625" style="152" customWidth="1"/>
    <col min="10758" max="10758" width="12.85546875" style="152" customWidth="1"/>
    <col min="10759" max="10759" width="20.5703125" style="152" customWidth="1"/>
    <col min="10760" max="10761" width="12.7109375" style="152" customWidth="1"/>
    <col min="10762" max="10762" width="13.28515625" style="152" customWidth="1"/>
    <col min="10763" max="11008" width="9" style="152"/>
    <col min="11009" max="11009" width="17.85546875" style="152" customWidth="1"/>
    <col min="11010" max="11010" width="36" style="152" customWidth="1"/>
    <col min="11011" max="11011" width="23.28515625" style="152" customWidth="1"/>
    <col min="11012" max="11012" width="15.5703125" style="152" customWidth="1"/>
    <col min="11013" max="11013" width="18.28515625" style="152" customWidth="1"/>
    <col min="11014" max="11014" width="12.85546875" style="152" customWidth="1"/>
    <col min="11015" max="11015" width="20.5703125" style="152" customWidth="1"/>
    <col min="11016" max="11017" width="12.7109375" style="152" customWidth="1"/>
    <col min="11018" max="11018" width="13.28515625" style="152" customWidth="1"/>
    <col min="11019" max="11264" width="9" style="152"/>
    <col min="11265" max="11265" width="17.85546875" style="152" customWidth="1"/>
    <col min="11266" max="11266" width="36" style="152" customWidth="1"/>
    <col min="11267" max="11267" width="23.28515625" style="152" customWidth="1"/>
    <col min="11268" max="11268" width="15.5703125" style="152" customWidth="1"/>
    <col min="11269" max="11269" width="18.28515625" style="152" customWidth="1"/>
    <col min="11270" max="11270" width="12.85546875" style="152" customWidth="1"/>
    <col min="11271" max="11271" width="20.5703125" style="152" customWidth="1"/>
    <col min="11272" max="11273" width="12.7109375" style="152" customWidth="1"/>
    <col min="11274" max="11274" width="13.28515625" style="152" customWidth="1"/>
    <col min="11275" max="11520" width="9" style="152"/>
    <col min="11521" max="11521" width="17.85546875" style="152" customWidth="1"/>
    <col min="11522" max="11522" width="36" style="152" customWidth="1"/>
    <col min="11523" max="11523" width="23.28515625" style="152" customWidth="1"/>
    <col min="11524" max="11524" width="15.5703125" style="152" customWidth="1"/>
    <col min="11525" max="11525" width="18.28515625" style="152" customWidth="1"/>
    <col min="11526" max="11526" width="12.85546875" style="152" customWidth="1"/>
    <col min="11527" max="11527" width="20.5703125" style="152" customWidth="1"/>
    <col min="11528" max="11529" width="12.7109375" style="152" customWidth="1"/>
    <col min="11530" max="11530" width="13.28515625" style="152" customWidth="1"/>
    <col min="11531" max="11776" width="9" style="152"/>
    <col min="11777" max="11777" width="17.85546875" style="152" customWidth="1"/>
    <col min="11778" max="11778" width="36" style="152" customWidth="1"/>
    <col min="11779" max="11779" width="23.28515625" style="152" customWidth="1"/>
    <col min="11780" max="11780" width="15.5703125" style="152" customWidth="1"/>
    <col min="11781" max="11781" width="18.28515625" style="152" customWidth="1"/>
    <col min="11782" max="11782" width="12.85546875" style="152" customWidth="1"/>
    <col min="11783" max="11783" width="20.5703125" style="152" customWidth="1"/>
    <col min="11784" max="11785" width="12.7109375" style="152" customWidth="1"/>
    <col min="11786" max="11786" width="13.28515625" style="152" customWidth="1"/>
    <col min="11787" max="12032" width="9" style="152"/>
    <col min="12033" max="12033" width="17.85546875" style="152" customWidth="1"/>
    <col min="12034" max="12034" width="36" style="152" customWidth="1"/>
    <col min="12035" max="12035" width="23.28515625" style="152" customWidth="1"/>
    <col min="12036" max="12036" width="15.5703125" style="152" customWidth="1"/>
    <col min="12037" max="12037" width="18.28515625" style="152" customWidth="1"/>
    <col min="12038" max="12038" width="12.85546875" style="152" customWidth="1"/>
    <col min="12039" max="12039" width="20.5703125" style="152" customWidth="1"/>
    <col min="12040" max="12041" width="12.7109375" style="152" customWidth="1"/>
    <col min="12042" max="12042" width="13.28515625" style="152" customWidth="1"/>
    <col min="12043" max="12288" width="9" style="152"/>
    <col min="12289" max="12289" width="17.85546875" style="152" customWidth="1"/>
    <col min="12290" max="12290" width="36" style="152" customWidth="1"/>
    <col min="12291" max="12291" width="23.28515625" style="152" customWidth="1"/>
    <col min="12292" max="12292" width="15.5703125" style="152" customWidth="1"/>
    <col min="12293" max="12293" width="18.28515625" style="152" customWidth="1"/>
    <col min="12294" max="12294" width="12.85546875" style="152" customWidth="1"/>
    <col min="12295" max="12295" width="20.5703125" style="152" customWidth="1"/>
    <col min="12296" max="12297" width="12.7109375" style="152" customWidth="1"/>
    <col min="12298" max="12298" width="13.28515625" style="152" customWidth="1"/>
    <col min="12299" max="12544" width="9" style="152"/>
    <col min="12545" max="12545" width="17.85546875" style="152" customWidth="1"/>
    <col min="12546" max="12546" width="36" style="152" customWidth="1"/>
    <col min="12547" max="12547" width="23.28515625" style="152" customWidth="1"/>
    <col min="12548" max="12548" width="15.5703125" style="152" customWidth="1"/>
    <col min="12549" max="12549" width="18.28515625" style="152" customWidth="1"/>
    <col min="12550" max="12550" width="12.85546875" style="152" customWidth="1"/>
    <col min="12551" max="12551" width="20.5703125" style="152" customWidth="1"/>
    <col min="12552" max="12553" width="12.7109375" style="152" customWidth="1"/>
    <col min="12554" max="12554" width="13.28515625" style="152" customWidth="1"/>
    <col min="12555" max="12800" width="9" style="152"/>
    <col min="12801" max="12801" width="17.85546875" style="152" customWidth="1"/>
    <col min="12802" max="12802" width="36" style="152" customWidth="1"/>
    <col min="12803" max="12803" width="23.28515625" style="152" customWidth="1"/>
    <col min="12804" max="12804" width="15.5703125" style="152" customWidth="1"/>
    <col min="12805" max="12805" width="18.28515625" style="152" customWidth="1"/>
    <col min="12806" max="12806" width="12.85546875" style="152" customWidth="1"/>
    <col min="12807" max="12807" width="20.5703125" style="152" customWidth="1"/>
    <col min="12808" max="12809" width="12.7109375" style="152" customWidth="1"/>
    <col min="12810" max="12810" width="13.28515625" style="152" customWidth="1"/>
    <col min="12811" max="13056" width="9" style="152"/>
    <col min="13057" max="13057" width="17.85546875" style="152" customWidth="1"/>
    <col min="13058" max="13058" width="36" style="152" customWidth="1"/>
    <col min="13059" max="13059" width="23.28515625" style="152" customWidth="1"/>
    <col min="13060" max="13060" width="15.5703125" style="152" customWidth="1"/>
    <col min="13061" max="13061" width="18.28515625" style="152" customWidth="1"/>
    <col min="13062" max="13062" width="12.85546875" style="152" customWidth="1"/>
    <col min="13063" max="13063" width="20.5703125" style="152" customWidth="1"/>
    <col min="13064" max="13065" width="12.7109375" style="152" customWidth="1"/>
    <col min="13066" max="13066" width="13.28515625" style="152" customWidth="1"/>
    <col min="13067" max="13312" width="9" style="152"/>
    <col min="13313" max="13313" width="17.85546875" style="152" customWidth="1"/>
    <col min="13314" max="13314" width="36" style="152" customWidth="1"/>
    <col min="13315" max="13315" width="23.28515625" style="152" customWidth="1"/>
    <col min="13316" max="13316" width="15.5703125" style="152" customWidth="1"/>
    <col min="13317" max="13317" width="18.28515625" style="152" customWidth="1"/>
    <col min="13318" max="13318" width="12.85546875" style="152" customWidth="1"/>
    <col min="13319" max="13319" width="20.5703125" style="152" customWidth="1"/>
    <col min="13320" max="13321" width="12.7109375" style="152" customWidth="1"/>
    <col min="13322" max="13322" width="13.28515625" style="152" customWidth="1"/>
    <col min="13323" max="13568" width="9" style="152"/>
    <col min="13569" max="13569" width="17.85546875" style="152" customWidth="1"/>
    <col min="13570" max="13570" width="36" style="152" customWidth="1"/>
    <col min="13571" max="13571" width="23.28515625" style="152" customWidth="1"/>
    <col min="13572" max="13572" width="15.5703125" style="152" customWidth="1"/>
    <col min="13573" max="13573" width="18.28515625" style="152" customWidth="1"/>
    <col min="13574" max="13574" width="12.85546875" style="152" customWidth="1"/>
    <col min="13575" max="13575" width="20.5703125" style="152" customWidth="1"/>
    <col min="13576" max="13577" width="12.7109375" style="152" customWidth="1"/>
    <col min="13578" max="13578" width="13.28515625" style="152" customWidth="1"/>
    <col min="13579" max="13824" width="9" style="152"/>
    <col min="13825" max="13825" width="17.85546875" style="152" customWidth="1"/>
    <col min="13826" max="13826" width="36" style="152" customWidth="1"/>
    <col min="13827" max="13827" width="23.28515625" style="152" customWidth="1"/>
    <col min="13828" max="13828" width="15.5703125" style="152" customWidth="1"/>
    <col min="13829" max="13829" width="18.28515625" style="152" customWidth="1"/>
    <col min="13830" max="13830" width="12.85546875" style="152" customWidth="1"/>
    <col min="13831" max="13831" width="20.5703125" style="152" customWidth="1"/>
    <col min="13832" max="13833" width="12.7109375" style="152" customWidth="1"/>
    <col min="13834" max="13834" width="13.28515625" style="152" customWidth="1"/>
    <col min="13835" max="14080" width="9" style="152"/>
    <col min="14081" max="14081" width="17.85546875" style="152" customWidth="1"/>
    <col min="14082" max="14082" width="36" style="152" customWidth="1"/>
    <col min="14083" max="14083" width="23.28515625" style="152" customWidth="1"/>
    <col min="14084" max="14084" width="15.5703125" style="152" customWidth="1"/>
    <col min="14085" max="14085" width="18.28515625" style="152" customWidth="1"/>
    <col min="14086" max="14086" width="12.85546875" style="152" customWidth="1"/>
    <col min="14087" max="14087" width="20.5703125" style="152" customWidth="1"/>
    <col min="14088" max="14089" width="12.7109375" style="152" customWidth="1"/>
    <col min="14090" max="14090" width="13.28515625" style="152" customWidth="1"/>
    <col min="14091" max="14336" width="9" style="152"/>
    <col min="14337" max="14337" width="17.85546875" style="152" customWidth="1"/>
    <col min="14338" max="14338" width="36" style="152" customWidth="1"/>
    <col min="14339" max="14339" width="23.28515625" style="152" customWidth="1"/>
    <col min="14340" max="14340" width="15.5703125" style="152" customWidth="1"/>
    <col min="14341" max="14341" width="18.28515625" style="152" customWidth="1"/>
    <col min="14342" max="14342" width="12.85546875" style="152" customWidth="1"/>
    <col min="14343" max="14343" width="20.5703125" style="152" customWidth="1"/>
    <col min="14344" max="14345" width="12.7109375" style="152" customWidth="1"/>
    <col min="14346" max="14346" width="13.28515625" style="152" customWidth="1"/>
    <col min="14347" max="14592" width="9" style="152"/>
    <col min="14593" max="14593" width="17.85546875" style="152" customWidth="1"/>
    <col min="14594" max="14594" width="36" style="152" customWidth="1"/>
    <col min="14595" max="14595" width="23.28515625" style="152" customWidth="1"/>
    <col min="14596" max="14596" width="15.5703125" style="152" customWidth="1"/>
    <col min="14597" max="14597" width="18.28515625" style="152" customWidth="1"/>
    <col min="14598" max="14598" width="12.85546875" style="152" customWidth="1"/>
    <col min="14599" max="14599" width="20.5703125" style="152" customWidth="1"/>
    <col min="14600" max="14601" width="12.7109375" style="152" customWidth="1"/>
    <col min="14602" max="14602" width="13.28515625" style="152" customWidth="1"/>
    <col min="14603" max="14848" width="9" style="152"/>
    <col min="14849" max="14849" width="17.85546875" style="152" customWidth="1"/>
    <col min="14850" max="14850" width="36" style="152" customWidth="1"/>
    <col min="14851" max="14851" width="23.28515625" style="152" customWidth="1"/>
    <col min="14852" max="14852" width="15.5703125" style="152" customWidth="1"/>
    <col min="14853" max="14853" width="18.28515625" style="152" customWidth="1"/>
    <col min="14854" max="14854" width="12.85546875" style="152" customWidth="1"/>
    <col min="14855" max="14855" width="20.5703125" style="152" customWidth="1"/>
    <col min="14856" max="14857" width="12.7109375" style="152" customWidth="1"/>
    <col min="14858" max="14858" width="13.28515625" style="152" customWidth="1"/>
    <col min="14859" max="15104" width="9" style="152"/>
    <col min="15105" max="15105" width="17.85546875" style="152" customWidth="1"/>
    <col min="15106" max="15106" width="36" style="152" customWidth="1"/>
    <col min="15107" max="15107" width="23.28515625" style="152" customWidth="1"/>
    <col min="15108" max="15108" width="15.5703125" style="152" customWidth="1"/>
    <col min="15109" max="15109" width="18.28515625" style="152" customWidth="1"/>
    <col min="15110" max="15110" width="12.85546875" style="152" customWidth="1"/>
    <col min="15111" max="15111" width="20.5703125" style="152" customWidth="1"/>
    <col min="15112" max="15113" width="12.7109375" style="152" customWidth="1"/>
    <col min="15114" max="15114" width="13.28515625" style="152" customWidth="1"/>
    <col min="15115" max="15360" width="9" style="152"/>
    <col min="15361" max="15361" width="17.85546875" style="152" customWidth="1"/>
    <col min="15362" max="15362" width="36" style="152" customWidth="1"/>
    <col min="15363" max="15363" width="23.28515625" style="152" customWidth="1"/>
    <col min="15364" max="15364" width="15.5703125" style="152" customWidth="1"/>
    <col min="15365" max="15365" width="18.28515625" style="152" customWidth="1"/>
    <col min="15366" max="15366" width="12.85546875" style="152" customWidth="1"/>
    <col min="15367" max="15367" width="20.5703125" style="152" customWidth="1"/>
    <col min="15368" max="15369" width="12.7109375" style="152" customWidth="1"/>
    <col min="15370" max="15370" width="13.28515625" style="152" customWidth="1"/>
    <col min="15371" max="15616" width="9" style="152"/>
    <col min="15617" max="15617" width="17.85546875" style="152" customWidth="1"/>
    <col min="15618" max="15618" width="36" style="152" customWidth="1"/>
    <col min="15619" max="15619" width="23.28515625" style="152" customWidth="1"/>
    <col min="15620" max="15620" width="15.5703125" style="152" customWidth="1"/>
    <col min="15621" max="15621" width="18.28515625" style="152" customWidth="1"/>
    <col min="15622" max="15622" width="12.85546875" style="152" customWidth="1"/>
    <col min="15623" max="15623" width="20.5703125" style="152" customWidth="1"/>
    <col min="15624" max="15625" width="12.7109375" style="152" customWidth="1"/>
    <col min="15626" max="15626" width="13.28515625" style="152" customWidth="1"/>
    <col min="15627" max="15872" width="9" style="152"/>
    <col min="15873" max="15873" width="17.85546875" style="152" customWidth="1"/>
    <col min="15874" max="15874" width="36" style="152" customWidth="1"/>
    <col min="15875" max="15875" width="23.28515625" style="152" customWidth="1"/>
    <col min="15876" max="15876" width="15.5703125" style="152" customWidth="1"/>
    <col min="15877" max="15877" width="18.28515625" style="152" customWidth="1"/>
    <col min="15878" max="15878" width="12.85546875" style="152" customWidth="1"/>
    <col min="15879" max="15879" width="20.5703125" style="152" customWidth="1"/>
    <col min="15880" max="15881" width="12.7109375" style="152" customWidth="1"/>
    <col min="15882" max="15882" width="13.28515625" style="152" customWidth="1"/>
    <col min="15883" max="16128" width="9" style="152"/>
    <col min="16129" max="16129" width="17.85546875" style="152" customWidth="1"/>
    <col min="16130" max="16130" width="36" style="152" customWidth="1"/>
    <col min="16131" max="16131" width="23.28515625" style="152" customWidth="1"/>
    <col min="16132" max="16132" width="15.5703125" style="152" customWidth="1"/>
    <col min="16133" max="16133" width="18.28515625" style="152" customWidth="1"/>
    <col min="16134" max="16134" width="12.85546875" style="152" customWidth="1"/>
    <col min="16135" max="16135" width="20.5703125" style="152" customWidth="1"/>
    <col min="16136" max="16137" width="12.7109375" style="152" customWidth="1"/>
    <col min="16138" max="16138" width="13.28515625" style="152" customWidth="1"/>
    <col min="16139" max="16384" width="9" style="152"/>
  </cols>
  <sheetData>
    <row r="1" spans="1:257" ht="31.9" customHeight="1">
      <c r="A1" s="148" t="s">
        <v>312</v>
      </c>
      <c r="B1" s="149"/>
      <c r="C1" s="149"/>
      <c r="D1" s="150"/>
      <c r="E1" s="150"/>
      <c r="F1" s="151"/>
      <c r="G1" s="151"/>
      <c r="H1" s="149"/>
    </row>
    <row r="2" spans="1:257" s="3" customFormat="1" ht="24.6" customHeight="1">
      <c r="A2" s="202" t="s">
        <v>335</v>
      </c>
      <c r="B2" s="202"/>
      <c r="C2" s="202"/>
      <c r="D2" s="202"/>
      <c r="E2" s="202"/>
      <c r="F2" s="202"/>
      <c r="G2" s="202"/>
      <c r="H2" s="202"/>
      <c r="I2" s="202"/>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s="145" customFormat="1" ht="19.899999999999999" customHeight="1">
      <c r="A3" s="142" t="s">
        <v>559</v>
      </c>
      <c r="B3" s="153"/>
      <c r="C3" s="228" t="s">
        <v>313</v>
      </c>
      <c r="D3" s="228"/>
      <c r="E3" s="228"/>
      <c r="F3" s="153"/>
      <c r="G3" s="153"/>
      <c r="H3" s="153"/>
      <c r="I3" s="154" t="s">
        <v>314</v>
      </c>
    </row>
    <row r="4" spans="1:257" s="145" customFormat="1" ht="45.75" customHeight="1">
      <c r="A4" s="229" t="s">
        <v>315</v>
      </c>
      <c r="B4" s="229" t="s">
        <v>316</v>
      </c>
      <c r="C4" s="229" t="s">
        <v>317</v>
      </c>
      <c r="D4" s="229" t="s">
        <v>318</v>
      </c>
      <c r="E4" s="229" t="s">
        <v>319</v>
      </c>
      <c r="F4" s="229" t="s">
        <v>320</v>
      </c>
      <c r="G4" s="229" t="s">
        <v>321</v>
      </c>
      <c r="H4" s="231" t="s">
        <v>322</v>
      </c>
      <c r="I4" s="231"/>
    </row>
    <row r="5" spans="1:257" s="145" customFormat="1" ht="73.150000000000006" customHeight="1">
      <c r="A5" s="230"/>
      <c r="B5" s="230"/>
      <c r="C5" s="230"/>
      <c r="D5" s="230"/>
      <c r="E5" s="230"/>
      <c r="F5" s="230"/>
      <c r="G5" s="230"/>
      <c r="H5" s="155" t="s">
        <v>323</v>
      </c>
      <c r="I5" s="155" t="s">
        <v>324</v>
      </c>
    </row>
    <row r="6" spans="1:257" s="145" customFormat="1" ht="30" customHeight="1">
      <c r="A6" s="222" t="s">
        <v>307</v>
      </c>
      <c r="B6" s="222"/>
      <c r="C6" s="222"/>
      <c r="D6" s="222"/>
      <c r="E6" s="156">
        <f>SUM(E7:E18)</f>
        <v>0</v>
      </c>
      <c r="F6" s="225"/>
      <c r="G6" s="226"/>
      <c r="H6" s="226"/>
      <c r="I6" s="227"/>
    </row>
    <row r="7" spans="1:257" s="145" customFormat="1" ht="30" customHeight="1">
      <c r="A7" s="157" t="s">
        <v>560</v>
      </c>
      <c r="B7" s="157"/>
      <c r="C7" s="157"/>
      <c r="D7" s="157"/>
      <c r="E7" s="157"/>
      <c r="F7" s="157"/>
      <c r="G7" s="157"/>
      <c r="H7" s="157"/>
      <c r="I7" s="157"/>
    </row>
    <row r="8" spans="1:257" s="145" customFormat="1" ht="30" customHeight="1">
      <c r="A8" s="157"/>
      <c r="B8" s="157"/>
      <c r="C8" s="157"/>
      <c r="D8" s="157"/>
      <c r="E8" s="157"/>
      <c r="F8" s="157"/>
      <c r="G8" s="157"/>
      <c r="H8" s="157"/>
      <c r="I8" s="157"/>
    </row>
    <row r="9" spans="1:257" s="145" customFormat="1" ht="30" customHeight="1">
      <c r="A9" s="157"/>
      <c r="B9" s="157"/>
      <c r="C9" s="157"/>
      <c r="D9" s="157"/>
      <c r="E9" s="157"/>
      <c r="F9" s="157"/>
      <c r="G9" s="157"/>
      <c r="H9" s="157"/>
      <c r="I9" s="157"/>
    </row>
    <row r="10" spans="1:257" s="145" customFormat="1" ht="30" customHeight="1">
      <c r="A10" s="157"/>
      <c r="B10" s="157"/>
      <c r="C10" s="157"/>
      <c r="D10" s="157"/>
      <c r="E10" s="157"/>
      <c r="F10" s="157"/>
      <c r="G10" s="157"/>
      <c r="H10" s="157"/>
      <c r="I10" s="157"/>
    </row>
    <row r="11" spans="1:257" s="145" customFormat="1" ht="30" customHeight="1">
      <c r="A11" s="157"/>
      <c r="B11" s="157"/>
      <c r="C11" s="157"/>
      <c r="D11" s="157"/>
      <c r="E11" s="157"/>
      <c r="F11" s="157"/>
      <c r="G11" s="157"/>
      <c r="H11" s="157"/>
      <c r="I11" s="157"/>
    </row>
    <row r="12" spans="1:257" s="145" customFormat="1" ht="30" customHeight="1">
      <c r="A12" s="157"/>
      <c r="B12" s="157"/>
      <c r="C12" s="157"/>
      <c r="D12" s="157"/>
      <c r="E12" s="157"/>
      <c r="F12" s="157"/>
      <c r="G12" s="157"/>
      <c r="H12" s="157"/>
      <c r="I12" s="157"/>
    </row>
    <row r="13" spans="1:257" s="145" customFormat="1" ht="30" customHeight="1">
      <c r="A13" s="157"/>
      <c r="B13" s="157"/>
      <c r="C13" s="157"/>
      <c r="D13" s="157"/>
      <c r="E13" s="157"/>
      <c r="F13" s="157"/>
      <c r="G13" s="157"/>
      <c r="H13" s="157"/>
      <c r="I13" s="157"/>
    </row>
    <row r="14" spans="1:257" s="145" customFormat="1" ht="30" customHeight="1">
      <c r="A14" s="157"/>
      <c r="B14" s="157"/>
      <c r="C14" s="157"/>
      <c r="D14" s="157"/>
      <c r="E14" s="157"/>
      <c r="F14" s="157"/>
      <c r="G14" s="157"/>
      <c r="H14" s="157"/>
      <c r="I14" s="157"/>
    </row>
    <row r="15" spans="1:257" s="145" customFormat="1" ht="30" customHeight="1">
      <c r="A15" s="157"/>
      <c r="B15" s="157"/>
      <c r="C15" s="157"/>
      <c r="D15" s="157"/>
      <c r="E15" s="157"/>
      <c r="F15" s="157"/>
      <c r="G15" s="157"/>
      <c r="H15" s="157"/>
      <c r="I15" s="157"/>
    </row>
    <row r="16" spans="1:257" s="145" customFormat="1" ht="30" customHeight="1">
      <c r="A16" s="157"/>
      <c r="B16" s="157"/>
      <c r="C16" s="157"/>
      <c r="D16" s="157"/>
      <c r="E16" s="157"/>
      <c r="F16" s="157"/>
      <c r="G16" s="157"/>
      <c r="H16" s="157"/>
      <c r="I16" s="157"/>
    </row>
    <row r="17" spans="1:9" s="145" customFormat="1" ht="30" customHeight="1">
      <c r="A17" s="157"/>
      <c r="B17" s="157"/>
      <c r="C17" s="157"/>
      <c r="D17" s="157"/>
      <c r="E17" s="157"/>
      <c r="F17" s="157"/>
      <c r="G17" s="157"/>
      <c r="H17" s="157"/>
      <c r="I17" s="157"/>
    </row>
    <row r="18" spans="1:9" s="145" customFormat="1" ht="30" customHeight="1">
      <c r="A18" s="157"/>
      <c r="B18" s="157"/>
      <c r="C18" s="157"/>
      <c r="D18" s="157"/>
      <c r="E18" s="157"/>
      <c r="F18" s="157"/>
      <c r="G18" s="157"/>
      <c r="H18" s="157"/>
      <c r="I18" s="157"/>
    </row>
    <row r="19" spans="1:9" s="145" customFormat="1" ht="33.75" customHeight="1">
      <c r="A19" s="142" t="s">
        <v>308</v>
      </c>
      <c r="B19" s="190" t="s">
        <v>561</v>
      </c>
      <c r="C19" s="144" t="s">
        <v>309</v>
      </c>
      <c r="D19" s="143"/>
      <c r="E19" s="143"/>
      <c r="F19" s="144" t="s">
        <v>310</v>
      </c>
      <c r="G19" s="143"/>
      <c r="H19" s="143"/>
      <c r="I19" s="143"/>
    </row>
    <row r="20" spans="1:9" s="145" customFormat="1" ht="37.5" customHeight="1">
      <c r="A20" s="158"/>
      <c r="B20" s="152"/>
      <c r="C20" s="152"/>
      <c r="D20" s="152"/>
    </row>
    <row r="21" spans="1:9" s="145" customFormat="1" ht="19.5" customHeight="1">
      <c r="A21" s="158"/>
      <c r="B21" s="152"/>
      <c r="C21" s="152"/>
      <c r="D21" s="152"/>
      <c r="H21" s="159"/>
    </row>
  </sheetData>
  <mergeCells count="12">
    <mergeCell ref="A6:D6"/>
    <mergeCell ref="F6:I6"/>
    <mergeCell ref="A2:I2"/>
    <mergeCell ref="C3:E3"/>
    <mergeCell ref="A4:A5"/>
    <mergeCell ref="B4:B5"/>
    <mergeCell ref="C4:C5"/>
    <mergeCell ref="D4:D5"/>
    <mergeCell ref="E4:E5"/>
    <mergeCell ref="F4:F5"/>
    <mergeCell ref="G4:G5"/>
    <mergeCell ref="H4:I4"/>
  </mergeCells>
  <phoneticPr fontId="4" type="noConversion"/>
  <printOptions horizontalCentered="1"/>
  <pageMargins left="0.39370078740157483" right="0.39370078740157483" top="0.39370078740157483" bottom="0.39370078740157483" header="0.19685039370078741" footer="0.19685039370078741"/>
  <pageSetup paperSize="9" scale="89" orientation="landscape" r:id="rId1"/>
  <headerFooter alignWithMargins="0">
    <oddHeader xml:space="preserve">&amp;L&amp;"Times New Roman,標準"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5"/>
  </sheetPr>
  <dimension ref="A1:I20"/>
  <sheetViews>
    <sheetView view="pageBreakPreview" zoomScale="75" zoomScaleNormal="75" zoomScaleSheetLayoutView="75" workbookViewId="0">
      <selection activeCell="B19" sqref="B19"/>
    </sheetView>
  </sheetViews>
  <sheetFormatPr defaultRowHeight="16.5"/>
  <cols>
    <col min="1" max="1" width="14.28515625" style="164" customWidth="1"/>
    <col min="2" max="2" width="28.5703125" style="164" customWidth="1"/>
    <col min="3" max="3" width="18.42578125" style="164" customWidth="1"/>
    <col min="4" max="4" width="15.42578125" style="164" customWidth="1"/>
    <col min="5" max="5" width="19.5703125" style="164" customWidth="1"/>
    <col min="6" max="7" width="14.28515625" style="164" customWidth="1"/>
    <col min="8" max="8" width="15.85546875" style="164" customWidth="1"/>
    <col min="9" max="256" width="9" style="164"/>
    <col min="257" max="257" width="14.28515625" style="164" customWidth="1"/>
    <col min="258" max="258" width="28.5703125" style="164" customWidth="1"/>
    <col min="259" max="259" width="18.42578125" style="164" customWidth="1"/>
    <col min="260" max="260" width="15.42578125" style="164" customWidth="1"/>
    <col min="261" max="261" width="19.5703125" style="164" customWidth="1"/>
    <col min="262" max="263" width="14.28515625" style="164" customWidth="1"/>
    <col min="264" max="264" width="15.85546875" style="164" customWidth="1"/>
    <col min="265" max="512" width="9" style="164"/>
    <col min="513" max="513" width="14.28515625" style="164" customWidth="1"/>
    <col min="514" max="514" width="28.5703125" style="164" customWidth="1"/>
    <col min="515" max="515" width="18.42578125" style="164" customWidth="1"/>
    <col min="516" max="516" width="15.42578125" style="164" customWidth="1"/>
    <col min="517" max="517" width="19.5703125" style="164" customWidth="1"/>
    <col min="518" max="519" width="14.28515625" style="164" customWidth="1"/>
    <col min="520" max="520" width="15.85546875" style="164" customWidth="1"/>
    <col min="521" max="768" width="9" style="164"/>
    <col min="769" max="769" width="14.28515625" style="164" customWidth="1"/>
    <col min="770" max="770" width="28.5703125" style="164" customWidth="1"/>
    <col min="771" max="771" width="18.42578125" style="164" customWidth="1"/>
    <col min="772" max="772" width="15.42578125" style="164" customWidth="1"/>
    <col min="773" max="773" width="19.5703125" style="164" customWidth="1"/>
    <col min="774" max="775" width="14.28515625" style="164" customWidth="1"/>
    <col min="776" max="776" width="15.85546875" style="164" customWidth="1"/>
    <col min="777" max="1024" width="9" style="164"/>
    <col min="1025" max="1025" width="14.28515625" style="164" customWidth="1"/>
    <col min="1026" max="1026" width="28.5703125" style="164" customWidth="1"/>
    <col min="1027" max="1027" width="18.42578125" style="164" customWidth="1"/>
    <col min="1028" max="1028" width="15.42578125" style="164" customWidth="1"/>
    <col min="1029" max="1029" width="19.5703125" style="164" customWidth="1"/>
    <col min="1030" max="1031" width="14.28515625" style="164" customWidth="1"/>
    <col min="1032" max="1032" width="15.85546875" style="164" customWidth="1"/>
    <col min="1033" max="1280" width="9" style="164"/>
    <col min="1281" max="1281" width="14.28515625" style="164" customWidth="1"/>
    <col min="1282" max="1282" width="28.5703125" style="164" customWidth="1"/>
    <col min="1283" max="1283" width="18.42578125" style="164" customWidth="1"/>
    <col min="1284" max="1284" width="15.42578125" style="164" customWidth="1"/>
    <col min="1285" max="1285" width="19.5703125" style="164" customWidth="1"/>
    <col min="1286" max="1287" width="14.28515625" style="164" customWidth="1"/>
    <col min="1288" max="1288" width="15.85546875" style="164" customWidth="1"/>
    <col min="1289" max="1536" width="9" style="164"/>
    <col min="1537" max="1537" width="14.28515625" style="164" customWidth="1"/>
    <col min="1538" max="1538" width="28.5703125" style="164" customWidth="1"/>
    <col min="1539" max="1539" width="18.42578125" style="164" customWidth="1"/>
    <col min="1540" max="1540" width="15.42578125" style="164" customWidth="1"/>
    <col min="1541" max="1541" width="19.5703125" style="164" customWidth="1"/>
    <col min="1542" max="1543" width="14.28515625" style="164" customWidth="1"/>
    <col min="1544" max="1544" width="15.85546875" style="164" customWidth="1"/>
    <col min="1545" max="1792" width="9" style="164"/>
    <col min="1793" max="1793" width="14.28515625" style="164" customWidth="1"/>
    <col min="1794" max="1794" width="28.5703125" style="164" customWidth="1"/>
    <col min="1795" max="1795" width="18.42578125" style="164" customWidth="1"/>
    <col min="1796" max="1796" width="15.42578125" style="164" customWidth="1"/>
    <col min="1797" max="1797" width="19.5703125" style="164" customWidth="1"/>
    <col min="1798" max="1799" width="14.28515625" style="164" customWidth="1"/>
    <col min="1800" max="1800" width="15.85546875" style="164" customWidth="1"/>
    <col min="1801" max="2048" width="9" style="164"/>
    <col min="2049" max="2049" width="14.28515625" style="164" customWidth="1"/>
    <col min="2050" max="2050" width="28.5703125" style="164" customWidth="1"/>
    <col min="2051" max="2051" width="18.42578125" style="164" customWidth="1"/>
    <col min="2052" max="2052" width="15.42578125" style="164" customWidth="1"/>
    <col min="2053" max="2053" width="19.5703125" style="164" customWidth="1"/>
    <col min="2054" max="2055" width="14.28515625" style="164" customWidth="1"/>
    <col min="2056" max="2056" width="15.85546875" style="164" customWidth="1"/>
    <col min="2057" max="2304" width="9" style="164"/>
    <col min="2305" max="2305" width="14.28515625" style="164" customWidth="1"/>
    <col min="2306" max="2306" width="28.5703125" style="164" customWidth="1"/>
    <col min="2307" max="2307" width="18.42578125" style="164" customWidth="1"/>
    <col min="2308" max="2308" width="15.42578125" style="164" customWidth="1"/>
    <col min="2309" max="2309" width="19.5703125" style="164" customWidth="1"/>
    <col min="2310" max="2311" width="14.28515625" style="164" customWidth="1"/>
    <col min="2312" max="2312" width="15.85546875" style="164" customWidth="1"/>
    <col min="2313" max="2560" width="9" style="164"/>
    <col min="2561" max="2561" width="14.28515625" style="164" customWidth="1"/>
    <col min="2562" max="2562" width="28.5703125" style="164" customWidth="1"/>
    <col min="2563" max="2563" width="18.42578125" style="164" customWidth="1"/>
    <col min="2564" max="2564" width="15.42578125" style="164" customWidth="1"/>
    <col min="2565" max="2565" width="19.5703125" style="164" customWidth="1"/>
    <col min="2566" max="2567" width="14.28515625" style="164" customWidth="1"/>
    <col min="2568" max="2568" width="15.85546875" style="164" customWidth="1"/>
    <col min="2569" max="2816" width="9" style="164"/>
    <col min="2817" max="2817" width="14.28515625" style="164" customWidth="1"/>
    <col min="2818" max="2818" width="28.5703125" style="164" customWidth="1"/>
    <col min="2819" max="2819" width="18.42578125" style="164" customWidth="1"/>
    <col min="2820" max="2820" width="15.42578125" style="164" customWidth="1"/>
    <col min="2821" max="2821" width="19.5703125" style="164" customWidth="1"/>
    <col min="2822" max="2823" width="14.28515625" style="164" customWidth="1"/>
    <col min="2824" max="2824" width="15.85546875" style="164" customWidth="1"/>
    <col min="2825" max="3072" width="9" style="164"/>
    <col min="3073" max="3073" width="14.28515625" style="164" customWidth="1"/>
    <col min="3074" max="3074" width="28.5703125" style="164" customWidth="1"/>
    <col min="3075" max="3075" width="18.42578125" style="164" customWidth="1"/>
    <col min="3076" max="3076" width="15.42578125" style="164" customWidth="1"/>
    <col min="3077" max="3077" width="19.5703125" style="164" customWidth="1"/>
    <col min="3078" max="3079" width="14.28515625" style="164" customWidth="1"/>
    <col min="3080" max="3080" width="15.85546875" style="164" customWidth="1"/>
    <col min="3081" max="3328" width="9" style="164"/>
    <col min="3329" max="3329" width="14.28515625" style="164" customWidth="1"/>
    <col min="3330" max="3330" width="28.5703125" style="164" customWidth="1"/>
    <col min="3331" max="3331" width="18.42578125" style="164" customWidth="1"/>
    <col min="3332" max="3332" width="15.42578125" style="164" customWidth="1"/>
    <col min="3333" max="3333" width="19.5703125" style="164" customWidth="1"/>
    <col min="3334" max="3335" width="14.28515625" style="164" customWidth="1"/>
    <col min="3336" max="3336" width="15.85546875" style="164" customWidth="1"/>
    <col min="3337" max="3584" width="9" style="164"/>
    <col min="3585" max="3585" width="14.28515625" style="164" customWidth="1"/>
    <col min="3586" max="3586" width="28.5703125" style="164" customWidth="1"/>
    <col min="3587" max="3587" width="18.42578125" style="164" customWidth="1"/>
    <col min="3588" max="3588" width="15.42578125" style="164" customWidth="1"/>
    <col min="3589" max="3589" width="19.5703125" style="164" customWidth="1"/>
    <col min="3590" max="3591" width="14.28515625" style="164" customWidth="1"/>
    <col min="3592" max="3592" width="15.85546875" style="164" customWidth="1"/>
    <col min="3593" max="3840" width="9" style="164"/>
    <col min="3841" max="3841" width="14.28515625" style="164" customWidth="1"/>
    <col min="3842" max="3842" width="28.5703125" style="164" customWidth="1"/>
    <col min="3843" max="3843" width="18.42578125" style="164" customWidth="1"/>
    <col min="3844" max="3844" width="15.42578125" style="164" customWidth="1"/>
    <col min="3845" max="3845" width="19.5703125" style="164" customWidth="1"/>
    <col min="3846" max="3847" width="14.28515625" style="164" customWidth="1"/>
    <col min="3848" max="3848" width="15.85546875" style="164" customWidth="1"/>
    <col min="3849" max="4096" width="9" style="164"/>
    <col min="4097" max="4097" width="14.28515625" style="164" customWidth="1"/>
    <col min="4098" max="4098" width="28.5703125" style="164" customWidth="1"/>
    <col min="4099" max="4099" width="18.42578125" style="164" customWidth="1"/>
    <col min="4100" max="4100" width="15.42578125" style="164" customWidth="1"/>
    <col min="4101" max="4101" width="19.5703125" style="164" customWidth="1"/>
    <col min="4102" max="4103" width="14.28515625" style="164" customWidth="1"/>
    <col min="4104" max="4104" width="15.85546875" style="164" customWidth="1"/>
    <col min="4105" max="4352" width="9" style="164"/>
    <col min="4353" max="4353" width="14.28515625" style="164" customWidth="1"/>
    <col min="4354" max="4354" width="28.5703125" style="164" customWidth="1"/>
    <col min="4355" max="4355" width="18.42578125" style="164" customWidth="1"/>
    <col min="4356" max="4356" width="15.42578125" style="164" customWidth="1"/>
    <col min="4357" max="4357" width="19.5703125" style="164" customWidth="1"/>
    <col min="4358" max="4359" width="14.28515625" style="164" customWidth="1"/>
    <col min="4360" max="4360" width="15.85546875" style="164" customWidth="1"/>
    <col min="4361" max="4608" width="9" style="164"/>
    <col min="4609" max="4609" width="14.28515625" style="164" customWidth="1"/>
    <col min="4610" max="4610" width="28.5703125" style="164" customWidth="1"/>
    <col min="4611" max="4611" width="18.42578125" style="164" customWidth="1"/>
    <col min="4612" max="4612" width="15.42578125" style="164" customWidth="1"/>
    <col min="4613" max="4613" width="19.5703125" style="164" customWidth="1"/>
    <col min="4614" max="4615" width="14.28515625" style="164" customWidth="1"/>
    <col min="4616" max="4616" width="15.85546875" style="164" customWidth="1"/>
    <col min="4617" max="4864" width="9" style="164"/>
    <col min="4865" max="4865" width="14.28515625" style="164" customWidth="1"/>
    <col min="4866" max="4866" width="28.5703125" style="164" customWidth="1"/>
    <col min="4867" max="4867" width="18.42578125" style="164" customWidth="1"/>
    <col min="4868" max="4868" width="15.42578125" style="164" customWidth="1"/>
    <col min="4869" max="4869" width="19.5703125" style="164" customWidth="1"/>
    <col min="4870" max="4871" width="14.28515625" style="164" customWidth="1"/>
    <col min="4872" max="4872" width="15.85546875" style="164" customWidth="1"/>
    <col min="4873" max="5120" width="9" style="164"/>
    <col min="5121" max="5121" width="14.28515625" style="164" customWidth="1"/>
    <col min="5122" max="5122" width="28.5703125" style="164" customWidth="1"/>
    <col min="5123" max="5123" width="18.42578125" style="164" customWidth="1"/>
    <col min="5124" max="5124" width="15.42578125" style="164" customWidth="1"/>
    <col min="5125" max="5125" width="19.5703125" style="164" customWidth="1"/>
    <col min="5126" max="5127" width="14.28515625" style="164" customWidth="1"/>
    <col min="5128" max="5128" width="15.85546875" style="164" customWidth="1"/>
    <col min="5129" max="5376" width="9" style="164"/>
    <col min="5377" max="5377" width="14.28515625" style="164" customWidth="1"/>
    <col min="5378" max="5378" width="28.5703125" style="164" customWidth="1"/>
    <col min="5379" max="5379" width="18.42578125" style="164" customWidth="1"/>
    <col min="5380" max="5380" width="15.42578125" style="164" customWidth="1"/>
    <col min="5381" max="5381" width="19.5703125" style="164" customWidth="1"/>
    <col min="5382" max="5383" width="14.28515625" style="164" customWidth="1"/>
    <col min="5384" max="5384" width="15.85546875" style="164" customWidth="1"/>
    <col min="5385" max="5632" width="9" style="164"/>
    <col min="5633" max="5633" width="14.28515625" style="164" customWidth="1"/>
    <col min="5634" max="5634" width="28.5703125" style="164" customWidth="1"/>
    <col min="5635" max="5635" width="18.42578125" style="164" customWidth="1"/>
    <col min="5636" max="5636" width="15.42578125" style="164" customWidth="1"/>
    <col min="5637" max="5637" width="19.5703125" style="164" customWidth="1"/>
    <col min="5638" max="5639" width="14.28515625" style="164" customWidth="1"/>
    <col min="5640" max="5640" width="15.85546875" style="164" customWidth="1"/>
    <col min="5641" max="5888" width="9" style="164"/>
    <col min="5889" max="5889" width="14.28515625" style="164" customWidth="1"/>
    <col min="5890" max="5890" width="28.5703125" style="164" customWidth="1"/>
    <col min="5891" max="5891" width="18.42578125" style="164" customWidth="1"/>
    <col min="5892" max="5892" width="15.42578125" style="164" customWidth="1"/>
    <col min="5893" max="5893" width="19.5703125" style="164" customWidth="1"/>
    <col min="5894" max="5895" width="14.28515625" style="164" customWidth="1"/>
    <col min="5896" max="5896" width="15.85546875" style="164" customWidth="1"/>
    <col min="5897" max="6144" width="9" style="164"/>
    <col min="6145" max="6145" width="14.28515625" style="164" customWidth="1"/>
    <col min="6146" max="6146" width="28.5703125" style="164" customWidth="1"/>
    <col min="6147" max="6147" width="18.42578125" style="164" customWidth="1"/>
    <col min="6148" max="6148" width="15.42578125" style="164" customWidth="1"/>
    <col min="6149" max="6149" width="19.5703125" style="164" customWidth="1"/>
    <col min="6150" max="6151" width="14.28515625" style="164" customWidth="1"/>
    <col min="6152" max="6152" width="15.85546875" style="164" customWidth="1"/>
    <col min="6153" max="6400" width="9" style="164"/>
    <col min="6401" max="6401" width="14.28515625" style="164" customWidth="1"/>
    <col min="6402" max="6402" width="28.5703125" style="164" customWidth="1"/>
    <col min="6403" max="6403" width="18.42578125" style="164" customWidth="1"/>
    <col min="6404" max="6404" width="15.42578125" style="164" customWidth="1"/>
    <col min="6405" max="6405" width="19.5703125" style="164" customWidth="1"/>
    <col min="6406" max="6407" width="14.28515625" style="164" customWidth="1"/>
    <col min="6408" max="6408" width="15.85546875" style="164" customWidth="1"/>
    <col min="6409" max="6656" width="9" style="164"/>
    <col min="6657" max="6657" width="14.28515625" style="164" customWidth="1"/>
    <col min="6658" max="6658" width="28.5703125" style="164" customWidth="1"/>
    <col min="6659" max="6659" width="18.42578125" style="164" customWidth="1"/>
    <col min="6660" max="6660" width="15.42578125" style="164" customWidth="1"/>
    <col min="6661" max="6661" width="19.5703125" style="164" customWidth="1"/>
    <col min="6662" max="6663" width="14.28515625" style="164" customWidth="1"/>
    <col min="6664" max="6664" width="15.85546875" style="164" customWidth="1"/>
    <col min="6665" max="6912" width="9" style="164"/>
    <col min="6913" max="6913" width="14.28515625" style="164" customWidth="1"/>
    <col min="6914" max="6914" width="28.5703125" style="164" customWidth="1"/>
    <col min="6915" max="6915" width="18.42578125" style="164" customWidth="1"/>
    <col min="6916" max="6916" width="15.42578125" style="164" customWidth="1"/>
    <col min="6917" max="6917" width="19.5703125" style="164" customWidth="1"/>
    <col min="6918" max="6919" width="14.28515625" style="164" customWidth="1"/>
    <col min="6920" max="6920" width="15.85546875" style="164" customWidth="1"/>
    <col min="6921" max="7168" width="9" style="164"/>
    <col min="7169" max="7169" width="14.28515625" style="164" customWidth="1"/>
    <col min="7170" max="7170" width="28.5703125" style="164" customWidth="1"/>
    <col min="7171" max="7171" width="18.42578125" style="164" customWidth="1"/>
    <col min="7172" max="7172" width="15.42578125" style="164" customWidth="1"/>
    <col min="7173" max="7173" width="19.5703125" style="164" customWidth="1"/>
    <col min="7174" max="7175" width="14.28515625" style="164" customWidth="1"/>
    <col min="7176" max="7176" width="15.85546875" style="164" customWidth="1"/>
    <col min="7177" max="7424" width="9" style="164"/>
    <col min="7425" max="7425" width="14.28515625" style="164" customWidth="1"/>
    <col min="7426" max="7426" width="28.5703125" style="164" customWidth="1"/>
    <col min="7427" max="7427" width="18.42578125" style="164" customWidth="1"/>
    <col min="7428" max="7428" width="15.42578125" style="164" customWidth="1"/>
    <col min="7429" max="7429" width="19.5703125" style="164" customWidth="1"/>
    <col min="7430" max="7431" width="14.28515625" style="164" customWidth="1"/>
    <col min="7432" max="7432" width="15.85546875" style="164" customWidth="1"/>
    <col min="7433" max="7680" width="9" style="164"/>
    <col min="7681" max="7681" width="14.28515625" style="164" customWidth="1"/>
    <col min="7682" max="7682" width="28.5703125" style="164" customWidth="1"/>
    <col min="7683" max="7683" width="18.42578125" style="164" customWidth="1"/>
    <col min="7684" max="7684" width="15.42578125" style="164" customWidth="1"/>
    <col min="7685" max="7685" width="19.5703125" style="164" customWidth="1"/>
    <col min="7686" max="7687" width="14.28515625" style="164" customWidth="1"/>
    <col min="7688" max="7688" width="15.85546875" style="164" customWidth="1"/>
    <col min="7689" max="7936" width="9" style="164"/>
    <col min="7937" max="7937" width="14.28515625" style="164" customWidth="1"/>
    <col min="7938" max="7938" width="28.5703125" style="164" customWidth="1"/>
    <col min="7939" max="7939" width="18.42578125" style="164" customWidth="1"/>
    <col min="7940" max="7940" width="15.42578125" style="164" customWidth="1"/>
    <col min="7941" max="7941" width="19.5703125" style="164" customWidth="1"/>
    <col min="7942" max="7943" width="14.28515625" style="164" customWidth="1"/>
    <col min="7944" max="7944" width="15.85546875" style="164" customWidth="1"/>
    <col min="7945" max="8192" width="9" style="164"/>
    <col min="8193" max="8193" width="14.28515625" style="164" customWidth="1"/>
    <col min="8194" max="8194" width="28.5703125" style="164" customWidth="1"/>
    <col min="8195" max="8195" width="18.42578125" style="164" customWidth="1"/>
    <col min="8196" max="8196" width="15.42578125" style="164" customWidth="1"/>
    <col min="8197" max="8197" width="19.5703125" style="164" customWidth="1"/>
    <col min="8198" max="8199" width="14.28515625" style="164" customWidth="1"/>
    <col min="8200" max="8200" width="15.85546875" style="164" customWidth="1"/>
    <col min="8201" max="8448" width="9" style="164"/>
    <col min="8449" max="8449" width="14.28515625" style="164" customWidth="1"/>
    <col min="8450" max="8450" width="28.5703125" style="164" customWidth="1"/>
    <col min="8451" max="8451" width="18.42578125" style="164" customWidth="1"/>
    <col min="8452" max="8452" width="15.42578125" style="164" customWidth="1"/>
    <col min="8453" max="8453" width="19.5703125" style="164" customWidth="1"/>
    <col min="8454" max="8455" width="14.28515625" style="164" customWidth="1"/>
    <col min="8456" max="8456" width="15.85546875" style="164" customWidth="1"/>
    <col min="8457" max="8704" width="9" style="164"/>
    <col min="8705" max="8705" width="14.28515625" style="164" customWidth="1"/>
    <col min="8706" max="8706" width="28.5703125" style="164" customWidth="1"/>
    <col min="8707" max="8707" width="18.42578125" style="164" customWidth="1"/>
    <col min="8708" max="8708" width="15.42578125" style="164" customWidth="1"/>
    <col min="8709" max="8709" width="19.5703125" style="164" customWidth="1"/>
    <col min="8710" max="8711" width="14.28515625" style="164" customWidth="1"/>
    <col min="8712" max="8712" width="15.85546875" style="164" customWidth="1"/>
    <col min="8713" max="8960" width="9" style="164"/>
    <col min="8961" max="8961" width="14.28515625" style="164" customWidth="1"/>
    <col min="8962" max="8962" width="28.5703125" style="164" customWidth="1"/>
    <col min="8963" max="8963" width="18.42578125" style="164" customWidth="1"/>
    <col min="8964" max="8964" width="15.42578125" style="164" customWidth="1"/>
    <col min="8965" max="8965" width="19.5703125" style="164" customWidth="1"/>
    <col min="8966" max="8967" width="14.28515625" style="164" customWidth="1"/>
    <col min="8968" max="8968" width="15.85546875" style="164" customWidth="1"/>
    <col min="8969" max="9216" width="9" style="164"/>
    <col min="9217" max="9217" width="14.28515625" style="164" customWidth="1"/>
    <col min="9218" max="9218" width="28.5703125" style="164" customWidth="1"/>
    <col min="9219" max="9219" width="18.42578125" style="164" customWidth="1"/>
    <col min="9220" max="9220" width="15.42578125" style="164" customWidth="1"/>
    <col min="9221" max="9221" width="19.5703125" style="164" customWidth="1"/>
    <col min="9222" max="9223" width="14.28515625" style="164" customWidth="1"/>
    <col min="9224" max="9224" width="15.85546875" style="164" customWidth="1"/>
    <col min="9225" max="9472" width="9" style="164"/>
    <col min="9473" max="9473" width="14.28515625" style="164" customWidth="1"/>
    <col min="9474" max="9474" width="28.5703125" style="164" customWidth="1"/>
    <col min="9475" max="9475" width="18.42578125" style="164" customWidth="1"/>
    <col min="9476" max="9476" width="15.42578125" style="164" customWidth="1"/>
    <col min="9477" max="9477" width="19.5703125" style="164" customWidth="1"/>
    <col min="9478" max="9479" width="14.28515625" style="164" customWidth="1"/>
    <col min="9480" max="9480" width="15.85546875" style="164" customWidth="1"/>
    <col min="9481" max="9728" width="9" style="164"/>
    <col min="9729" max="9729" width="14.28515625" style="164" customWidth="1"/>
    <col min="9730" max="9730" width="28.5703125" style="164" customWidth="1"/>
    <col min="9731" max="9731" width="18.42578125" style="164" customWidth="1"/>
    <col min="9732" max="9732" width="15.42578125" style="164" customWidth="1"/>
    <col min="9733" max="9733" width="19.5703125" style="164" customWidth="1"/>
    <col min="9734" max="9735" width="14.28515625" style="164" customWidth="1"/>
    <col min="9736" max="9736" width="15.85546875" style="164" customWidth="1"/>
    <col min="9737" max="9984" width="9" style="164"/>
    <col min="9985" max="9985" width="14.28515625" style="164" customWidth="1"/>
    <col min="9986" max="9986" width="28.5703125" style="164" customWidth="1"/>
    <col min="9987" max="9987" width="18.42578125" style="164" customWidth="1"/>
    <col min="9988" max="9988" width="15.42578125" style="164" customWidth="1"/>
    <col min="9989" max="9989" width="19.5703125" style="164" customWidth="1"/>
    <col min="9990" max="9991" width="14.28515625" style="164" customWidth="1"/>
    <col min="9992" max="9992" width="15.85546875" style="164" customWidth="1"/>
    <col min="9993" max="10240" width="9" style="164"/>
    <col min="10241" max="10241" width="14.28515625" style="164" customWidth="1"/>
    <col min="10242" max="10242" width="28.5703125" style="164" customWidth="1"/>
    <col min="10243" max="10243" width="18.42578125" style="164" customWidth="1"/>
    <col min="10244" max="10244" width="15.42578125" style="164" customWidth="1"/>
    <col min="10245" max="10245" width="19.5703125" style="164" customWidth="1"/>
    <col min="10246" max="10247" width="14.28515625" style="164" customWidth="1"/>
    <col min="10248" max="10248" width="15.85546875" style="164" customWidth="1"/>
    <col min="10249" max="10496" width="9" style="164"/>
    <col min="10497" max="10497" width="14.28515625" style="164" customWidth="1"/>
    <col min="10498" max="10498" width="28.5703125" style="164" customWidth="1"/>
    <col min="10499" max="10499" width="18.42578125" style="164" customWidth="1"/>
    <col min="10500" max="10500" width="15.42578125" style="164" customWidth="1"/>
    <col min="10501" max="10501" width="19.5703125" style="164" customWidth="1"/>
    <col min="10502" max="10503" width="14.28515625" style="164" customWidth="1"/>
    <col min="10504" max="10504" width="15.85546875" style="164" customWidth="1"/>
    <col min="10505" max="10752" width="9" style="164"/>
    <col min="10753" max="10753" width="14.28515625" style="164" customWidth="1"/>
    <col min="10754" max="10754" width="28.5703125" style="164" customWidth="1"/>
    <col min="10755" max="10755" width="18.42578125" style="164" customWidth="1"/>
    <col min="10756" max="10756" width="15.42578125" style="164" customWidth="1"/>
    <col min="10757" max="10757" width="19.5703125" style="164" customWidth="1"/>
    <col min="10758" max="10759" width="14.28515625" style="164" customWidth="1"/>
    <col min="10760" max="10760" width="15.85546875" style="164" customWidth="1"/>
    <col min="10761" max="11008" width="9" style="164"/>
    <col min="11009" max="11009" width="14.28515625" style="164" customWidth="1"/>
    <col min="11010" max="11010" width="28.5703125" style="164" customWidth="1"/>
    <col min="11011" max="11011" width="18.42578125" style="164" customWidth="1"/>
    <col min="11012" max="11012" width="15.42578125" style="164" customWidth="1"/>
    <col min="11013" max="11013" width="19.5703125" style="164" customWidth="1"/>
    <col min="11014" max="11015" width="14.28515625" style="164" customWidth="1"/>
    <col min="11016" max="11016" width="15.85546875" style="164" customWidth="1"/>
    <col min="11017" max="11264" width="9" style="164"/>
    <col min="11265" max="11265" width="14.28515625" style="164" customWidth="1"/>
    <col min="11266" max="11266" width="28.5703125" style="164" customWidth="1"/>
    <col min="11267" max="11267" width="18.42578125" style="164" customWidth="1"/>
    <col min="11268" max="11268" width="15.42578125" style="164" customWidth="1"/>
    <col min="11269" max="11269" width="19.5703125" style="164" customWidth="1"/>
    <col min="11270" max="11271" width="14.28515625" style="164" customWidth="1"/>
    <col min="11272" max="11272" width="15.85546875" style="164" customWidth="1"/>
    <col min="11273" max="11520" width="9" style="164"/>
    <col min="11521" max="11521" width="14.28515625" style="164" customWidth="1"/>
    <col min="11522" max="11522" width="28.5703125" style="164" customWidth="1"/>
    <col min="11523" max="11523" width="18.42578125" style="164" customWidth="1"/>
    <col min="11524" max="11524" width="15.42578125" style="164" customWidth="1"/>
    <col min="11525" max="11525" width="19.5703125" style="164" customWidth="1"/>
    <col min="11526" max="11527" width="14.28515625" style="164" customWidth="1"/>
    <col min="11528" max="11528" width="15.85546875" style="164" customWidth="1"/>
    <col min="11529" max="11776" width="9" style="164"/>
    <col min="11777" max="11777" width="14.28515625" style="164" customWidth="1"/>
    <col min="11778" max="11778" width="28.5703125" style="164" customWidth="1"/>
    <col min="11779" max="11779" width="18.42578125" style="164" customWidth="1"/>
    <col min="11780" max="11780" width="15.42578125" style="164" customWidth="1"/>
    <col min="11781" max="11781" width="19.5703125" style="164" customWidth="1"/>
    <col min="11782" max="11783" width="14.28515625" style="164" customWidth="1"/>
    <col min="11784" max="11784" width="15.85546875" style="164" customWidth="1"/>
    <col min="11785" max="12032" width="9" style="164"/>
    <col min="12033" max="12033" width="14.28515625" style="164" customWidth="1"/>
    <col min="12034" max="12034" width="28.5703125" style="164" customWidth="1"/>
    <col min="12035" max="12035" width="18.42578125" style="164" customWidth="1"/>
    <col min="12036" max="12036" width="15.42578125" style="164" customWidth="1"/>
    <col min="12037" max="12037" width="19.5703125" style="164" customWidth="1"/>
    <col min="12038" max="12039" width="14.28515625" style="164" customWidth="1"/>
    <col min="12040" max="12040" width="15.85546875" style="164" customWidth="1"/>
    <col min="12041" max="12288" width="9" style="164"/>
    <col min="12289" max="12289" width="14.28515625" style="164" customWidth="1"/>
    <col min="12290" max="12290" width="28.5703125" style="164" customWidth="1"/>
    <col min="12291" max="12291" width="18.42578125" style="164" customWidth="1"/>
    <col min="12292" max="12292" width="15.42578125" style="164" customWidth="1"/>
    <col min="12293" max="12293" width="19.5703125" style="164" customWidth="1"/>
    <col min="12294" max="12295" width="14.28515625" style="164" customWidth="1"/>
    <col min="12296" max="12296" width="15.85546875" style="164" customWidth="1"/>
    <col min="12297" max="12544" width="9" style="164"/>
    <col min="12545" max="12545" width="14.28515625" style="164" customWidth="1"/>
    <col min="12546" max="12546" width="28.5703125" style="164" customWidth="1"/>
    <col min="12547" max="12547" width="18.42578125" style="164" customWidth="1"/>
    <col min="12548" max="12548" width="15.42578125" style="164" customWidth="1"/>
    <col min="12549" max="12549" width="19.5703125" style="164" customWidth="1"/>
    <col min="12550" max="12551" width="14.28515625" style="164" customWidth="1"/>
    <col min="12552" max="12552" width="15.85546875" style="164" customWidth="1"/>
    <col min="12553" max="12800" width="9" style="164"/>
    <col min="12801" max="12801" width="14.28515625" style="164" customWidth="1"/>
    <col min="12802" max="12802" width="28.5703125" style="164" customWidth="1"/>
    <col min="12803" max="12803" width="18.42578125" style="164" customWidth="1"/>
    <col min="12804" max="12804" width="15.42578125" style="164" customWidth="1"/>
    <col min="12805" max="12805" width="19.5703125" style="164" customWidth="1"/>
    <col min="12806" max="12807" width="14.28515625" style="164" customWidth="1"/>
    <col min="12808" max="12808" width="15.85546875" style="164" customWidth="1"/>
    <col min="12809" max="13056" width="9" style="164"/>
    <col min="13057" max="13057" width="14.28515625" style="164" customWidth="1"/>
    <col min="13058" max="13058" width="28.5703125" style="164" customWidth="1"/>
    <col min="13059" max="13059" width="18.42578125" style="164" customWidth="1"/>
    <col min="13060" max="13060" width="15.42578125" style="164" customWidth="1"/>
    <col min="13061" max="13061" width="19.5703125" style="164" customWidth="1"/>
    <col min="13062" max="13063" width="14.28515625" style="164" customWidth="1"/>
    <col min="13064" max="13064" width="15.85546875" style="164" customWidth="1"/>
    <col min="13065" max="13312" width="9" style="164"/>
    <col min="13313" max="13313" width="14.28515625" style="164" customWidth="1"/>
    <col min="13314" max="13314" width="28.5703125" style="164" customWidth="1"/>
    <col min="13315" max="13315" width="18.42578125" style="164" customWidth="1"/>
    <col min="13316" max="13316" width="15.42578125" style="164" customWidth="1"/>
    <col min="13317" max="13317" width="19.5703125" style="164" customWidth="1"/>
    <col min="13318" max="13319" width="14.28515625" style="164" customWidth="1"/>
    <col min="13320" max="13320" width="15.85546875" style="164" customWidth="1"/>
    <col min="13321" max="13568" width="9" style="164"/>
    <col min="13569" max="13569" width="14.28515625" style="164" customWidth="1"/>
    <col min="13570" max="13570" width="28.5703125" style="164" customWidth="1"/>
    <col min="13571" max="13571" width="18.42578125" style="164" customWidth="1"/>
    <col min="13572" max="13572" width="15.42578125" style="164" customWidth="1"/>
    <col min="13573" max="13573" width="19.5703125" style="164" customWidth="1"/>
    <col min="13574" max="13575" width="14.28515625" style="164" customWidth="1"/>
    <col min="13576" max="13576" width="15.85546875" style="164" customWidth="1"/>
    <col min="13577" max="13824" width="9" style="164"/>
    <col min="13825" max="13825" width="14.28515625" style="164" customWidth="1"/>
    <col min="13826" max="13826" width="28.5703125" style="164" customWidth="1"/>
    <col min="13827" max="13827" width="18.42578125" style="164" customWidth="1"/>
    <col min="13828" max="13828" width="15.42578125" style="164" customWidth="1"/>
    <col min="13829" max="13829" width="19.5703125" style="164" customWidth="1"/>
    <col min="13830" max="13831" width="14.28515625" style="164" customWidth="1"/>
    <col min="13832" max="13832" width="15.85546875" style="164" customWidth="1"/>
    <col min="13833" max="14080" width="9" style="164"/>
    <col min="14081" max="14081" width="14.28515625" style="164" customWidth="1"/>
    <col min="14082" max="14082" width="28.5703125" style="164" customWidth="1"/>
    <col min="14083" max="14083" width="18.42578125" style="164" customWidth="1"/>
    <col min="14084" max="14084" width="15.42578125" style="164" customWidth="1"/>
    <col min="14085" max="14085" width="19.5703125" style="164" customWidth="1"/>
    <col min="14086" max="14087" width="14.28515625" style="164" customWidth="1"/>
    <col min="14088" max="14088" width="15.85546875" style="164" customWidth="1"/>
    <col min="14089" max="14336" width="9" style="164"/>
    <col min="14337" max="14337" width="14.28515625" style="164" customWidth="1"/>
    <col min="14338" max="14338" width="28.5703125" style="164" customWidth="1"/>
    <col min="14339" max="14339" width="18.42578125" style="164" customWidth="1"/>
    <col min="14340" max="14340" width="15.42578125" style="164" customWidth="1"/>
    <col min="14341" max="14341" width="19.5703125" style="164" customWidth="1"/>
    <col min="14342" max="14343" width="14.28515625" style="164" customWidth="1"/>
    <col min="14344" max="14344" width="15.85546875" style="164" customWidth="1"/>
    <col min="14345" max="14592" width="9" style="164"/>
    <col min="14593" max="14593" width="14.28515625" style="164" customWidth="1"/>
    <col min="14594" max="14594" width="28.5703125" style="164" customWidth="1"/>
    <col min="14595" max="14595" width="18.42578125" style="164" customWidth="1"/>
    <col min="14596" max="14596" width="15.42578125" style="164" customWidth="1"/>
    <col min="14597" max="14597" width="19.5703125" style="164" customWidth="1"/>
    <col min="14598" max="14599" width="14.28515625" style="164" customWidth="1"/>
    <col min="14600" max="14600" width="15.85546875" style="164" customWidth="1"/>
    <col min="14601" max="14848" width="9" style="164"/>
    <col min="14849" max="14849" width="14.28515625" style="164" customWidth="1"/>
    <col min="14850" max="14850" width="28.5703125" style="164" customWidth="1"/>
    <col min="14851" max="14851" width="18.42578125" style="164" customWidth="1"/>
    <col min="14852" max="14852" width="15.42578125" style="164" customWidth="1"/>
    <col min="14853" max="14853" width="19.5703125" style="164" customWidth="1"/>
    <col min="14854" max="14855" width="14.28515625" style="164" customWidth="1"/>
    <col min="14856" max="14856" width="15.85546875" style="164" customWidth="1"/>
    <col min="14857" max="15104" width="9" style="164"/>
    <col min="15105" max="15105" width="14.28515625" style="164" customWidth="1"/>
    <col min="15106" max="15106" width="28.5703125" style="164" customWidth="1"/>
    <col min="15107" max="15107" width="18.42578125" style="164" customWidth="1"/>
    <col min="15108" max="15108" width="15.42578125" style="164" customWidth="1"/>
    <col min="15109" max="15109" width="19.5703125" style="164" customWidth="1"/>
    <col min="15110" max="15111" width="14.28515625" style="164" customWidth="1"/>
    <col min="15112" max="15112" width="15.85546875" style="164" customWidth="1"/>
    <col min="15113" max="15360" width="9" style="164"/>
    <col min="15361" max="15361" width="14.28515625" style="164" customWidth="1"/>
    <col min="15362" max="15362" width="28.5703125" style="164" customWidth="1"/>
    <col min="15363" max="15363" width="18.42578125" style="164" customWidth="1"/>
    <col min="15364" max="15364" width="15.42578125" style="164" customWidth="1"/>
    <col min="15365" max="15365" width="19.5703125" style="164" customWidth="1"/>
    <col min="15366" max="15367" width="14.28515625" style="164" customWidth="1"/>
    <col min="15368" max="15368" width="15.85546875" style="164" customWidth="1"/>
    <col min="15369" max="15616" width="9" style="164"/>
    <col min="15617" max="15617" width="14.28515625" style="164" customWidth="1"/>
    <col min="15618" max="15618" width="28.5703125" style="164" customWidth="1"/>
    <col min="15619" max="15619" width="18.42578125" style="164" customWidth="1"/>
    <col min="15620" max="15620" width="15.42578125" style="164" customWidth="1"/>
    <col min="15621" max="15621" width="19.5703125" style="164" customWidth="1"/>
    <col min="15622" max="15623" width="14.28515625" style="164" customWidth="1"/>
    <col min="15624" max="15624" width="15.85546875" style="164" customWidth="1"/>
    <col min="15625" max="15872" width="9" style="164"/>
    <col min="15873" max="15873" width="14.28515625" style="164" customWidth="1"/>
    <col min="15874" max="15874" width="28.5703125" style="164" customWidth="1"/>
    <col min="15875" max="15875" width="18.42578125" style="164" customWidth="1"/>
    <col min="15876" max="15876" width="15.42578125" style="164" customWidth="1"/>
    <col min="15877" max="15877" width="19.5703125" style="164" customWidth="1"/>
    <col min="15878" max="15879" width="14.28515625" style="164" customWidth="1"/>
    <col min="15880" max="15880" width="15.85546875" style="164" customWidth="1"/>
    <col min="15881" max="16128" width="9" style="164"/>
    <col min="16129" max="16129" width="14.28515625" style="164" customWidth="1"/>
    <col min="16130" max="16130" width="28.5703125" style="164" customWidth="1"/>
    <col min="16131" max="16131" width="18.42578125" style="164" customWidth="1"/>
    <col min="16132" max="16132" width="15.42578125" style="164" customWidth="1"/>
    <col min="16133" max="16133" width="19.5703125" style="164" customWidth="1"/>
    <col min="16134" max="16135" width="14.28515625" style="164" customWidth="1"/>
    <col min="16136" max="16136" width="15.85546875" style="164" customWidth="1"/>
    <col min="16137" max="16384" width="9" style="164"/>
  </cols>
  <sheetData>
    <row r="1" spans="1:8" ht="29.45" customHeight="1">
      <c r="A1" s="160" t="s">
        <v>325</v>
      </c>
      <c r="B1" s="161"/>
      <c r="C1" s="162"/>
      <c r="D1" s="162"/>
      <c r="E1" s="162"/>
      <c r="F1" s="163"/>
      <c r="G1" s="163"/>
      <c r="H1" s="161"/>
    </row>
    <row r="2" spans="1:8" ht="24.6" customHeight="1">
      <c r="A2" s="160" t="s">
        <v>564</v>
      </c>
      <c r="B2" s="161"/>
      <c r="C2" s="162"/>
      <c r="D2" s="162"/>
      <c r="E2" s="162"/>
      <c r="F2" s="163"/>
      <c r="G2" s="163"/>
      <c r="H2" s="161"/>
    </row>
    <row r="3" spans="1:8" ht="24.6" customHeight="1">
      <c r="A3" s="142" t="s">
        <v>559</v>
      </c>
      <c r="B3" s="161"/>
      <c r="C3" s="162"/>
      <c r="D3" s="162"/>
      <c r="E3" s="162"/>
      <c r="F3" s="163"/>
      <c r="G3" s="163"/>
      <c r="H3" s="161"/>
    </row>
    <row r="4" spans="1:8" ht="23.25" customHeight="1">
      <c r="A4" s="165" t="s">
        <v>326</v>
      </c>
      <c r="B4" s="236" t="s">
        <v>563</v>
      </c>
      <c r="C4" s="236"/>
      <c r="D4" s="236"/>
      <c r="E4" s="236"/>
      <c r="F4" s="236"/>
      <c r="G4" s="236"/>
      <c r="H4" s="166" t="s">
        <v>314</v>
      </c>
    </row>
    <row r="5" spans="1:8" ht="30" customHeight="1">
      <c r="A5" s="237" t="s">
        <v>327</v>
      </c>
      <c r="B5" s="237" t="s">
        <v>328</v>
      </c>
      <c r="C5" s="237" t="s">
        <v>329</v>
      </c>
      <c r="D5" s="239" t="s">
        <v>330</v>
      </c>
      <c r="E5" s="240"/>
      <c r="F5" s="240"/>
      <c r="G5" s="240"/>
      <c r="H5" s="241"/>
    </row>
    <row r="6" spans="1:8" ht="44.45" customHeight="1">
      <c r="A6" s="238"/>
      <c r="B6" s="238"/>
      <c r="C6" s="238"/>
      <c r="D6" s="167" t="s">
        <v>331</v>
      </c>
      <c r="E6" s="167" t="s">
        <v>186</v>
      </c>
      <c r="F6" s="167" t="s">
        <v>300</v>
      </c>
      <c r="G6" s="167" t="s">
        <v>332</v>
      </c>
      <c r="H6" s="167" t="s">
        <v>333</v>
      </c>
    </row>
    <row r="7" spans="1:8" ht="33.75" customHeight="1">
      <c r="A7" s="232" t="s">
        <v>334</v>
      </c>
      <c r="B7" s="233"/>
      <c r="C7" s="234"/>
      <c r="D7" s="168">
        <f>SUM(D8:D18)</f>
        <v>0</v>
      </c>
      <c r="E7" s="235"/>
      <c r="F7" s="235"/>
      <c r="G7" s="235"/>
      <c r="H7" s="235"/>
    </row>
    <row r="8" spans="1:8" ht="29.1" customHeight="1">
      <c r="A8" s="169" t="s">
        <v>562</v>
      </c>
      <c r="B8" s="169"/>
      <c r="C8" s="169"/>
      <c r="D8" s="169"/>
      <c r="E8" s="169"/>
      <c r="F8" s="169"/>
      <c r="G8" s="169"/>
      <c r="H8" s="169"/>
    </row>
    <row r="9" spans="1:8" ht="29.1" customHeight="1">
      <c r="A9" s="169"/>
      <c r="B9" s="169"/>
      <c r="C9" s="169"/>
      <c r="D9" s="169"/>
      <c r="E9" s="169"/>
      <c r="F9" s="169"/>
      <c r="G9" s="169"/>
      <c r="H9" s="169"/>
    </row>
    <row r="10" spans="1:8" ht="29.1" customHeight="1">
      <c r="A10" s="169"/>
      <c r="B10" s="169"/>
      <c r="C10" s="169"/>
      <c r="D10" s="169"/>
      <c r="E10" s="169"/>
      <c r="F10" s="169"/>
      <c r="G10" s="169"/>
      <c r="H10" s="169"/>
    </row>
    <row r="11" spans="1:8" ht="29.1" customHeight="1">
      <c r="A11" s="169"/>
      <c r="B11" s="169"/>
      <c r="C11" s="169"/>
      <c r="D11" s="169"/>
      <c r="E11" s="169"/>
      <c r="F11" s="169"/>
      <c r="G11" s="169"/>
      <c r="H11" s="169"/>
    </row>
    <row r="12" spans="1:8" ht="29.1" customHeight="1">
      <c r="A12" s="169"/>
      <c r="B12" s="169"/>
      <c r="C12" s="169"/>
      <c r="D12" s="169"/>
      <c r="E12" s="169"/>
      <c r="F12" s="169"/>
      <c r="G12" s="169"/>
      <c r="H12" s="169"/>
    </row>
    <row r="13" spans="1:8" ht="29.1" customHeight="1">
      <c r="A13" s="169"/>
      <c r="B13" s="169"/>
      <c r="C13" s="169"/>
      <c r="D13" s="169"/>
      <c r="E13" s="169"/>
      <c r="F13" s="169"/>
      <c r="G13" s="169"/>
      <c r="H13" s="169"/>
    </row>
    <row r="14" spans="1:8" ht="29.1" customHeight="1">
      <c r="A14" s="169"/>
      <c r="B14" s="169"/>
      <c r="C14" s="169"/>
      <c r="D14" s="169"/>
      <c r="E14" s="169"/>
      <c r="F14" s="169"/>
      <c r="G14" s="169"/>
      <c r="H14" s="169"/>
    </row>
    <row r="15" spans="1:8" ht="29.1" customHeight="1">
      <c r="A15" s="169"/>
      <c r="B15" s="169"/>
      <c r="C15" s="169"/>
      <c r="D15" s="169"/>
      <c r="E15" s="169"/>
      <c r="F15" s="169"/>
      <c r="G15" s="169"/>
      <c r="H15" s="169"/>
    </row>
    <row r="16" spans="1:8" ht="29.1" customHeight="1">
      <c r="A16" s="169"/>
      <c r="B16" s="169"/>
      <c r="C16" s="169"/>
      <c r="D16" s="169"/>
      <c r="E16" s="169"/>
      <c r="F16" s="169"/>
      <c r="G16" s="169"/>
      <c r="H16" s="169"/>
    </row>
    <row r="17" spans="1:9" ht="29.1" customHeight="1">
      <c r="A17" s="169"/>
      <c r="B17" s="169"/>
      <c r="C17" s="169"/>
      <c r="D17" s="169"/>
      <c r="E17" s="169"/>
      <c r="F17" s="169"/>
      <c r="G17" s="169"/>
      <c r="H17" s="169"/>
    </row>
    <row r="18" spans="1:9" ht="29.1" customHeight="1">
      <c r="A18" s="169"/>
      <c r="B18" s="169"/>
      <c r="C18" s="169"/>
      <c r="D18" s="169"/>
      <c r="E18" s="169"/>
      <c r="F18" s="169"/>
      <c r="G18" s="169"/>
      <c r="H18" s="169"/>
    </row>
    <row r="19" spans="1:9" s="145" customFormat="1" ht="33.75" customHeight="1">
      <c r="A19" s="142" t="s">
        <v>308</v>
      </c>
      <c r="B19" s="190" t="s">
        <v>558</v>
      </c>
      <c r="C19" s="144" t="s">
        <v>309</v>
      </c>
      <c r="D19" s="143"/>
      <c r="E19" s="143"/>
      <c r="F19" s="144" t="s">
        <v>310</v>
      </c>
      <c r="G19" s="143"/>
      <c r="H19" s="143"/>
      <c r="I19" s="170"/>
    </row>
    <row r="20" spans="1:9" ht="37.5" customHeight="1">
      <c r="A20" s="171"/>
    </row>
  </sheetData>
  <mergeCells count="7">
    <mergeCell ref="A7:C7"/>
    <mergeCell ref="E7:H7"/>
    <mergeCell ref="B4:G4"/>
    <mergeCell ref="A5:A6"/>
    <mergeCell ref="B5:B6"/>
    <mergeCell ref="C5:C6"/>
    <mergeCell ref="D5:H5"/>
  </mergeCells>
  <phoneticPr fontId="5" type="noConversion"/>
  <printOptions horizontalCentered="1"/>
  <pageMargins left="0.31496062992125984" right="0.31496062992125984" top="0.39370078740157483" bottom="0.19685039370078741" header="0.19685039370078741" footer="0.19685039370078741"/>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已命名的範圍</vt:lpstr>
      </vt:variant>
      <vt:variant>
        <vt:i4>7</vt:i4>
      </vt:variant>
    </vt:vector>
  </HeadingPairs>
  <TitlesOfParts>
    <vt:vector size="14" baseType="lpstr">
      <vt:lpstr>表1社福</vt:lpstr>
      <vt:lpstr>教育2</vt:lpstr>
      <vt:lpstr>Sheet1</vt:lpstr>
      <vt:lpstr>表3產表方式</vt:lpstr>
      <vt:lpstr>民間4</vt:lpstr>
      <vt:lpstr>民間4 (花博)</vt:lpstr>
      <vt:lpstr>議員8</vt:lpstr>
      <vt:lpstr>民間4!Print_Area</vt:lpstr>
      <vt:lpstr>表1社福!Print_Area</vt:lpstr>
      <vt:lpstr>教育2!Print_Area</vt:lpstr>
      <vt:lpstr>Sheet1!Print_Titles</vt:lpstr>
      <vt:lpstr>民間4!Print_Titles</vt:lpstr>
      <vt:lpstr>表1社福!Print_Titles</vt:lpstr>
      <vt:lpstr>教育2!Print_Titles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張晨揚</dc:creator>
  <cp:lastModifiedBy>歐姿欣</cp:lastModifiedBy>
  <cp:lastPrinted>2020-01-16T00:55:14Z</cp:lastPrinted>
  <dcterms:created xsi:type="dcterms:W3CDTF">2015-06-05T18:19:34Z</dcterms:created>
  <dcterms:modified xsi:type="dcterms:W3CDTF">2020-01-16T01:01:16Z</dcterms:modified>
</cp:coreProperties>
</file>