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10407_Backup\勞工局公文電子檔\EBAS公告\8.107年度EBAS公告調查表\1071225請各一級機關及各區公所(和平區公所除外)查填107年度中央對直轄市及縣市政府預算考核項目第4季表件，表3請於108年1月10日下班前送達本處，其餘表件（表1、表2、表4、表5）請於108年1月22日下班前送達本處。\"/>
    </mc:Choice>
  </mc:AlternateContent>
  <bookViews>
    <workbookView xWindow="0" yWindow="0" windowWidth="23040" windowHeight="8340"/>
  </bookViews>
  <sheets>
    <sheet name="社福1" sheetId="12" r:id="rId1"/>
    <sheet name="教育2" sheetId="13" r:id="rId2"/>
    <sheet name="表3產表方式" sheetId="9" r:id="rId3"/>
    <sheet name="表3" sheetId="15" r:id="rId4"/>
    <sheet name="議員4" sheetId="11" r:id="rId5"/>
    <sheet name="民間5" sheetId="10" r:id="rId6"/>
    <sheet name="民間5 (花博)" sheetId="14" r:id="rId7"/>
  </sheets>
  <definedNames>
    <definedName name="_xlnm.Print_Area" localSheetId="5">民間5!$A$1:$I$152</definedName>
    <definedName name="_xlnm.Print_Area" localSheetId="0">社福1!$A$1:$O$103</definedName>
    <definedName name="_xlnm.Print_Area" localSheetId="2">表3產表方式!$A$1:$M$215</definedName>
    <definedName name="_xlnm.Print_Titles" localSheetId="0">社福1!$1:$7</definedName>
    <definedName name="_xlnm.Print_Titles" localSheetId="3">表3!$1:$7</definedName>
    <definedName name="_xlnm.Print_Titles" localSheetId="1">教育2!$1:$5</definedName>
  </definedNames>
  <calcPr calcId="152511"/>
</workbook>
</file>

<file path=xl/calcChain.xml><?xml version="1.0" encoding="utf-8"?>
<calcChain xmlns="http://schemas.openxmlformats.org/spreadsheetml/2006/main">
  <c r="H101" i="12" l="1"/>
  <c r="M101" i="12" l="1"/>
  <c r="E7" i="10" l="1"/>
  <c r="E17" i="14" l="1"/>
  <c r="E13" i="14"/>
  <c r="E9" i="14"/>
  <c r="E5" i="14"/>
  <c r="F42" i="13" l="1"/>
  <c r="F41" i="13"/>
  <c r="F40" i="13" s="1"/>
  <c r="I40" i="13"/>
  <c r="H40" i="13"/>
  <c r="G40" i="13"/>
  <c r="F39" i="13"/>
  <c r="F38" i="13"/>
  <c r="F37" i="13"/>
  <c r="I36" i="13"/>
  <c r="H36" i="13"/>
  <c r="G36" i="13"/>
  <c r="F35" i="13"/>
  <c r="F34" i="13" s="1"/>
  <c r="I34" i="13"/>
  <c r="H34" i="13"/>
  <c r="G34" i="13"/>
  <c r="F33" i="13"/>
  <c r="I32" i="13"/>
  <c r="H32" i="13"/>
  <c r="G32" i="13"/>
  <c r="F31" i="13"/>
  <c r="I30" i="13"/>
  <c r="H30" i="13"/>
  <c r="G30" i="13"/>
  <c r="F30" i="13"/>
  <c r="F29" i="13"/>
  <c r="F28" i="13"/>
  <c r="I27" i="13"/>
  <c r="H27" i="13"/>
  <c r="G27" i="13"/>
  <c r="F26" i="13"/>
  <c r="F25" i="13"/>
  <c r="F24" i="13"/>
  <c r="F23" i="13"/>
  <c r="F22" i="13"/>
  <c r="F21" i="13"/>
  <c r="F20" i="13"/>
  <c r="F19" i="13"/>
  <c r="F18" i="13"/>
  <c r="F17" i="13"/>
  <c r="F16" i="13"/>
  <c r="F15" i="13"/>
  <c r="F14" i="13"/>
  <c r="F13" i="13"/>
  <c r="F12" i="13"/>
  <c r="I11" i="13"/>
  <c r="H11" i="13"/>
  <c r="H7" i="13" s="1"/>
  <c r="H6" i="13" s="1"/>
  <c r="G11" i="13"/>
  <c r="F10" i="13"/>
  <c r="F9" i="13"/>
  <c r="I8" i="13"/>
  <c r="H8" i="13"/>
  <c r="G8" i="13"/>
  <c r="G7" i="13" s="1"/>
  <c r="G6" i="13" s="1"/>
  <c r="J130" i="12"/>
  <c r="E130" i="12"/>
  <c r="D130" i="12"/>
  <c r="C130" i="12"/>
  <c r="F129" i="12"/>
  <c r="E129" i="12"/>
  <c r="D129" i="12"/>
  <c r="C129" i="12"/>
  <c r="J128" i="12"/>
  <c r="F128" i="12"/>
  <c r="E128" i="12"/>
  <c r="D128" i="12"/>
  <c r="C128" i="12" s="1"/>
  <c r="J102" i="12"/>
  <c r="F102" i="12"/>
  <c r="E102" i="12"/>
  <c r="C102" i="12" s="1"/>
  <c r="D102" i="12"/>
  <c r="J101" i="12"/>
  <c r="F101" i="12"/>
  <c r="E101" i="12"/>
  <c r="D101" i="12"/>
  <c r="J100" i="12"/>
  <c r="F100" i="12"/>
  <c r="E100" i="12"/>
  <c r="D100" i="12"/>
  <c r="C100" i="12" s="1"/>
  <c r="M99" i="12"/>
  <c r="M96" i="12" s="1"/>
  <c r="J99" i="12"/>
  <c r="H99" i="12"/>
  <c r="H96" i="12" s="1"/>
  <c r="E96" i="12" s="1"/>
  <c r="G99" i="12"/>
  <c r="D99" i="12" s="1"/>
  <c r="J98" i="12"/>
  <c r="F98" i="12"/>
  <c r="E98" i="12"/>
  <c r="D98" i="12"/>
  <c r="C98" i="12" s="1"/>
  <c r="J97" i="12"/>
  <c r="F97" i="12"/>
  <c r="E97" i="12"/>
  <c r="D97" i="12"/>
  <c r="C97" i="12"/>
  <c r="O96" i="12"/>
  <c r="N96" i="12"/>
  <c r="L96" i="12"/>
  <c r="L8" i="12" s="1"/>
  <c r="K96" i="12"/>
  <c r="K8" i="12" s="1"/>
  <c r="J96" i="12"/>
  <c r="J95" i="12"/>
  <c r="F95" i="12"/>
  <c r="E95" i="12"/>
  <c r="D95" i="12"/>
  <c r="C95" i="12"/>
  <c r="J94" i="12"/>
  <c r="F94" i="12"/>
  <c r="E94" i="12"/>
  <c r="D94" i="12"/>
  <c r="C94" i="12" s="1"/>
  <c r="J93" i="12"/>
  <c r="F93" i="12"/>
  <c r="E93" i="12"/>
  <c r="D93" i="12"/>
  <c r="C93" i="12" s="1"/>
  <c r="J92" i="12"/>
  <c r="F92" i="12"/>
  <c r="E92" i="12"/>
  <c r="C92" i="12" s="1"/>
  <c r="D92" i="12"/>
  <c r="J91" i="12"/>
  <c r="F91" i="12"/>
  <c r="E91" i="12"/>
  <c r="D91" i="12"/>
  <c r="J90" i="12"/>
  <c r="F90" i="12"/>
  <c r="E90" i="12"/>
  <c r="D90" i="12"/>
  <c r="C90" i="12"/>
  <c r="J89" i="12"/>
  <c r="F89" i="12"/>
  <c r="E89" i="12"/>
  <c r="D89" i="12"/>
  <c r="C89" i="12"/>
  <c r="J88" i="12"/>
  <c r="F88" i="12"/>
  <c r="E88" i="12"/>
  <c r="D88" i="12"/>
  <c r="C88" i="12" s="1"/>
  <c r="J87" i="12"/>
  <c r="F87" i="12"/>
  <c r="E87" i="12"/>
  <c r="D87" i="12"/>
  <c r="C87" i="12" s="1"/>
  <c r="J86" i="12"/>
  <c r="F86" i="12"/>
  <c r="E86" i="12"/>
  <c r="C86" i="12" s="1"/>
  <c r="D86" i="12"/>
  <c r="J85" i="12"/>
  <c r="F85" i="12"/>
  <c r="E85" i="12"/>
  <c r="D85" i="12"/>
  <c r="J84" i="12"/>
  <c r="F84" i="12"/>
  <c r="E84" i="12"/>
  <c r="D84" i="12"/>
  <c r="C84" i="12"/>
  <c r="J83" i="12"/>
  <c r="F83" i="12"/>
  <c r="E83" i="12"/>
  <c r="D83" i="12"/>
  <c r="C83" i="12"/>
  <c r="J82" i="12"/>
  <c r="F82" i="12"/>
  <c r="E82" i="12"/>
  <c r="D82" i="12"/>
  <c r="C82" i="12" s="1"/>
  <c r="O81" i="12"/>
  <c r="O46" i="12" s="1"/>
  <c r="N81" i="12"/>
  <c r="N46" i="12" s="1"/>
  <c r="J81" i="12"/>
  <c r="F81" i="12"/>
  <c r="E81" i="12"/>
  <c r="D81" i="12"/>
  <c r="C81" i="12"/>
  <c r="J80" i="12"/>
  <c r="F80" i="12"/>
  <c r="E80" i="12"/>
  <c r="D80" i="12"/>
  <c r="C80" i="12" s="1"/>
  <c r="J79" i="12"/>
  <c r="F79" i="12"/>
  <c r="E79" i="12"/>
  <c r="C79" i="12" s="1"/>
  <c r="D79" i="12"/>
  <c r="J78" i="12"/>
  <c r="F78" i="12"/>
  <c r="E78" i="12"/>
  <c r="D78" i="12"/>
  <c r="J77" i="12"/>
  <c r="F77" i="12"/>
  <c r="E77" i="12"/>
  <c r="D77" i="12"/>
  <c r="C77" i="12" s="1"/>
  <c r="J76" i="12"/>
  <c r="F76" i="12"/>
  <c r="E76" i="12"/>
  <c r="D76" i="12"/>
  <c r="C76" i="12" s="1"/>
  <c r="J75" i="12"/>
  <c r="F75" i="12"/>
  <c r="E75" i="12"/>
  <c r="D75" i="12"/>
  <c r="C75" i="12"/>
  <c r="J74" i="12"/>
  <c r="F74" i="12"/>
  <c r="E74" i="12"/>
  <c r="D74" i="12"/>
  <c r="C74" i="12" s="1"/>
  <c r="J73" i="12"/>
  <c r="F73" i="12"/>
  <c r="E73" i="12"/>
  <c r="C73" i="12" s="1"/>
  <c r="D73" i="12"/>
  <c r="J72" i="12"/>
  <c r="F72" i="12"/>
  <c r="E72" i="12"/>
  <c r="D72" i="12"/>
  <c r="J71" i="12"/>
  <c r="F71" i="12"/>
  <c r="E71" i="12"/>
  <c r="D71" i="12"/>
  <c r="C71" i="12" s="1"/>
  <c r="J70" i="12"/>
  <c r="F70" i="12"/>
  <c r="E70" i="12"/>
  <c r="D70" i="12"/>
  <c r="C70" i="12" s="1"/>
  <c r="J69" i="12"/>
  <c r="F69" i="12"/>
  <c r="E69" i="12"/>
  <c r="D69" i="12"/>
  <c r="C69" i="12"/>
  <c r="J68" i="12"/>
  <c r="F68" i="12"/>
  <c r="E68" i="12"/>
  <c r="D68" i="12"/>
  <c r="C68" i="12" s="1"/>
  <c r="J67" i="12"/>
  <c r="F67" i="12"/>
  <c r="E67" i="12"/>
  <c r="D67" i="12"/>
  <c r="C67" i="12" s="1"/>
  <c r="J66" i="12"/>
  <c r="F66" i="12"/>
  <c r="E66" i="12"/>
  <c r="C66" i="12" s="1"/>
  <c r="D66" i="12"/>
  <c r="J65" i="12"/>
  <c r="F65" i="12"/>
  <c r="E65" i="12"/>
  <c r="D65" i="12"/>
  <c r="J64" i="12"/>
  <c r="F64" i="12"/>
  <c r="E64" i="12"/>
  <c r="D64" i="12"/>
  <c r="C64" i="12" s="1"/>
  <c r="J63" i="12"/>
  <c r="F63" i="12"/>
  <c r="E63" i="12"/>
  <c r="D63" i="12"/>
  <c r="C63" i="12"/>
  <c r="J62" i="12"/>
  <c r="F62" i="12"/>
  <c r="E62" i="12"/>
  <c r="D62" i="12"/>
  <c r="C62" i="12" s="1"/>
  <c r="J61" i="12"/>
  <c r="F61" i="12"/>
  <c r="E61" i="12"/>
  <c r="D61" i="12"/>
  <c r="C61" i="12" s="1"/>
  <c r="J60" i="12"/>
  <c r="F60" i="12"/>
  <c r="E60" i="12"/>
  <c r="C60" i="12" s="1"/>
  <c r="D60" i="12"/>
  <c r="J59" i="12"/>
  <c r="F59" i="12"/>
  <c r="E59" i="12"/>
  <c r="D59" i="12"/>
  <c r="J58" i="12"/>
  <c r="F58" i="12"/>
  <c r="E58" i="12"/>
  <c r="D58" i="12"/>
  <c r="C58" i="12" s="1"/>
  <c r="J57" i="12"/>
  <c r="F57" i="12"/>
  <c r="E57" i="12"/>
  <c r="D57" i="12"/>
  <c r="C57" i="12"/>
  <c r="J56" i="12"/>
  <c r="F56" i="12"/>
  <c r="E56" i="12"/>
  <c r="D56" i="12"/>
  <c r="C56" i="12" s="1"/>
  <c r="J55" i="12"/>
  <c r="F55" i="12"/>
  <c r="E55" i="12"/>
  <c r="C55" i="12" s="1"/>
  <c r="D55" i="12"/>
  <c r="J54" i="12"/>
  <c r="F54" i="12"/>
  <c r="E54" i="12"/>
  <c r="D54" i="12"/>
  <c r="J53" i="12"/>
  <c r="F53" i="12"/>
  <c r="E53" i="12"/>
  <c r="D53" i="12"/>
  <c r="C53" i="12" s="1"/>
  <c r="O52" i="12"/>
  <c r="N52" i="12"/>
  <c r="L52" i="12"/>
  <c r="E52" i="12" s="1"/>
  <c r="K52" i="12"/>
  <c r="H52" i="12"/>
  <c r="G52" i="12"/>
  <c r="F52" i="12" s="1"/>
  <c r="J51" i="12"/>
  <c r="F51" i="12"/>
  <c r="E51" i="12"/>
  <c r="D51" i="12"/>
  <c r="C51" i="12" s="1"/>
  <c r="J50" i="12"/>
  <c r="F50" i="12"/>
  <c r="E50" i="12"/>
  <c r="D50" i="12"/>
  <c r="C50" i="12"/>
  <c r="J49" i="12"/>
  <c r="F49" i="12"/>
  <c r="E49" i="12"/>
  <c r="D49" i="12"/>
  <c r="C49" i="12" s="1"/>
  <c r="J48" i="12"/>
  <c r="F48" i="12"/>
  <c r="E48" i="12"/>
  <c r="D48" i="12"/>
  <c r="C48" i="12" s="1"/>
  <c r="J47" i="12"/>
  <c r="F47" i="12"/>
  <c r="E47" i="12"/>
  <c r="C47" i="12" s="1"/>
  <c r="D47" i="12"/>
  <c r="M46" i="12"/>
  <c r="L46" i="12"/>
  <c r="E46" i="12" s="1"/>
  <c r="H46" i="12"/>
  <c r="J45" i="12"/>
  <c r="F45" i="12"/>
  <c r="E45" i="12"/>
  <c r="D45" i="12"/>
  <c r="C45" i="12" s="1"/>
  <c r="J44" i="12"/>
  <c r="F44" i="12"/>
  <c r="E44" i="12"/>
  <c r="D44" i="12"/>
  <c r="C44" i="12" s="1"/>
  <c r="J43" i="12"/>
  <c r="F43" i="12"/>
  <c r="E43" i="12"/>
  <c r="D43" i="12"/>
  <c r="C43" i="12" s="1"/>
  <c r="O42" i="12"/>
  <c r="N42" i="12"/>
  <c r="M42" i="12"/>
  <c r="L42" i="12"/>
  <c r="K42" i="12"/>
  <c r="J42" i="12"/>
  <c r="H42" i="12"/>
  <c r="E42" i="12" s="1"/>
  <c r="G42" i="12"/>
  <c r="D42" i="12"/>
  <c r="J41" i="12"/>
  <c r="F41" i="12"/>
  <c r="E41" i="12"/>
  <c r="D41" i="12"/>
  <c r="C41" i="12"/>
  <c r="J40" i="12"/>
  <c r="F40" i="12"/>
  <c r="E40" i="12"/>
  <c r="D40" i="12"/>
  <c r="C40" i="12" s="1"/>
  <c r="J39" i="12"/>
  <c r="F39" i="12"/>
  <c r="E39" i="12"/>
  <c r="C39" i="12" s="1"/>
  <c r="D39" i="12"/>
  <c r="J38" i="12"/>
  <c r="F38" i="12"/>
  <c r="E38" i="12"/>
  <c r="D38" i="12"/>
  <c r="J37" i="12"/>
  <c r="F37" i="12"/>
  <c r="E37" i="12"/>
  <c r="D37" i="12"/>
  <c r="C37" i="12" s="1"/>
  <c r="J36" i="12"/>
  <c r="F36" i="12"/>
  <c r="E36" i="12"/>
  <c r="D36" i="12"/>
  <c r="C36" i="12"/>
  <c r="J35" i="12"/>
  <c r="F35" i="12"/>
  <c r="E35" i="12"/>
  <c r="D35" i="12"/>
  <c r="C35" i="12"/>
  <c r="J34" i="12"/>
  <c r="F34" i="12"/>
  <c r="E34" i="12"/>
  <c r="D34" i="12"/>
  <c r="C34" i="12" s="1"/>
  <c r="J33" i="12"/>
  <c r="F33" i="12"/>
  <c r="E33" i="12"/>
  <c r="C33" i="12" s="1"/>
  <c r="D33" i="12"/>
  <c r="O32" i="12"/>
  <c r="N32" i="12"/>
  <c r="M32" i="12"/>
  <c r="L32" i="12"/>
  <c r="J32" i="12" s="1"/>
  <c r="K32" i="12"/>
  <c r="H32" i="12"/>
  <c r="E32" i="12" s="1"/>
  <c r="G32" i="12"/>
  <c r="D32" i="12" s="1"/>
  <c r="J31" i="12"/>
  <c r="F31" i="12"/>
  <c r="E31" i="12"/>
  <c r="D31" i="12"/>
  <c r="J30" i="12"/>
  <c r="F30" i="12"/>
  <c r="E30" i="12"/>
  <c r="D30" i="12"/>
  <c r="C30" i="12" s="1"/>
  <c r="J29" i="12"/>
  <c r="F29" i="12"/>
  <c r="E29" i="12"/>
  <c r="D29" i="12"/>
  <c r="C29" i="12"/>
  <c r="J28" i="12"/>
  <c r="F28" i="12"/>
  <c r="E28" i="12"/>
  <c r="D28" i="12"/>
  <c r="C28" i="12" s="1"/>
  <c r="O27" i="12"/>
  <c r="N27" i="12"/>
  <c r="M27" i="12"/>
  <c r="L27" i="12"/>
  <c r="K27" i="12"/>
  <c r="J27" i="12" s="1"/>
  <c r="H27" i="12"/>
  <c r="E27" i="12" s="1"/>
  <c r="G27" i="12"/>
  <c r="J26" i="12"/>
  <c r="F26" i="12"/>
  <c r="E26" i="12"/>
  <c r="D26" i="12"/>
  <c r="C26" i="12" s="1"/>
  <c r="J25" i="12"/>
  <c r="F25" i="12"/>
  <c r="E25" i="12"/>
  <c r="C25" i="12" s="1"/>
  <c r="D25" i="12"/>
  <c r="O24" i="12"/>
  <c r="N24" i="12"/>
  <c r="M24" i="12"/>
  <c r="L24" i="12"/>
  <c r="K24" i="12"/>
  <c r="H24" i="12"/>
  <c r="E24" i="12" s="1"/>
  <c r="G24" i="12"/>
  <c r="D24" i="12" s="1"/>
  <c r="J23" i="12"/>
  <c r="F23" i="12"/>
  <c r="E23" i="12"/>
  <c r="D23" i="12"/>
  <c r="C23" i="12" s="1"/>
  <c r="J22" i="12"/>
  <c r="F22" i="12"/>
  <c r="E22" i="12"/>
  <c r="D22" i="12"/>
  <c r="C22" i="12"/>
  <c r="J21" i="12"/>
  <c r="F21" i="12"/>
  <c r="E21" i="12"/>
  <c r="D21" i="12"/>
  <c r="C21" i="12" s="1"/>
  <c r="J20" i="12"/>
  <c r="F20" i="12"/>
  <c r="E20" i="12"/>
  <c r="D20" i="12"/>
  <c r="C20" i="12" s="1"/>
  <c r="J19" i="12"/>
  <c r="F19" i="12"/>
  <c r="E19" i="12"/>
  <c r="D19" i="12"/>
  <c r="C19" i="12" s="1"/>
  <c r="O18" i="12"/>
  <c r="N18" i="12"/>
  <c r="M18" i="12"/>
  <c r="L18" i="12"/>
  <c r="K18" i="12"/>
  <c r="J18" i="12" s="1"/>
  <c r="H18" i="12"/>
  <c r="E18" i="12" s="1"/>
  <c r="G18" i="12"/>
  <c r="F18" i="12"/>
  <c r="J17" i="12"/>
  <c r="F17" i="12"/>
  <c r="E17" i="12"/>
  <c r="D17" i="12"/>
  <c r="J16" i="12"/>
  <c r="F16" i="12"/>
  <c r="E16" i="12"/>
  <c r="D16" i="12"/>
  <c r="C16" i="12" s="1"/>
  <c r="J15" i="12"/>
  <c r="F15" i="12"/>
  <c r="E15" i="12"/>
  <c r="D15" i="12"/>
  <c r="C15" i="12" s="1"/>
  <c r="J14" i="12"/>
  <c r="F14" i="12"/>
  <c r="E14" i="12"/>
  <c r="D14" i="12"/>
  <c r="C14" i="12" s="1"/>
  <c r="J13" i="12"/>
  <c r="F13" i="12"/>
  <c r="E13" i="12"/>
  <c r="D13" i="12"/>
  <c r="C13" i="12" s="1"/>
  <c r="J12" i="12"/>
  <c r="F12" i="12"/>
  <c r="E12" i="12"/>
  <c r="D12" i="12"/>
  <c r="C12" i="12"/>
  <c r="J11" i="12"/>
  <c r="F11" i="12"/>
  <c r="E11" i="12"/>
  <c r="D11" i="12"/>
  <c r="O10" i="12"/>
  <c r="N10" i="12"/>
  <c r="M10" i="12"/>
  <c r="L10" i="12"/>
  <c r="E10" i="12" s="1"/>
  <c r="K10" i="12"/>
  <c r="H10" i="12"/>
  <c r="G10" i="12"/>
  <c r="D10" i="12" s="1"/>
  <c r="F10" i="12"/>
  <c r="E99" i="12" l="1"/>
  <c r="F99" i="12"/>
  <c r="C101" i="12"/>
  <c r="C99" i="12"/>
  <c r="F24" i="12"/>
  <c r="J24" i="12"/>
  <c r="C31" i="12"/>
  <c r="G46" i="12"/>
  <c r="F46" i="12" s="1"/>
  <c r="D52" i="12"/>
  <c r="C52" i="12" s="1"/>
  <c r="J52" i="12"/>
  <c r="C59" i="12"/>
  <c r="C65" i="12"/>
  <c r="C85" i="12"/>
  <c r="C91" i="12"/>
  <c r="E9" i="12"/>
  <c r="C32" i="12"/>
  <c r="H9" i="12"/>
  <c r="H8" i="12" s="1"/>
  <c r="E8" i="12" s="1"/>
  <c r="N9" i="12"/>
  <c r="N8" i="12" s="1"/>
  <c r="C24" i="12"/>
  <c r="F27" i="12"/>
  <c r="F32" i="12"/>
  <c r="C38" i="12"/>
  <c r="C42" i="12"/>
  <c r="C54" i="12"/>
  <c r="C72" i="12"/>
  <c r="C78" i="12"/>
  <c r="C11" i="12"/>
  <c r="C17" i="12"/>
  <c r="D18" i="12"/>
  <c r="C18" i="12" s="1"/>
  <c r="M9" i="12"/>
  <c r="M8" i="12" s="1"/>
  <c r="F8" i="13"/>
  <c r="F11" i="13"/>
  <c r="I7" i="13"/>
  <c r="F32" i="13"/>
  <c r="F27" i="13"/>
  <c r="F36" i="13"/>
  <c r="F9" i="12"/>
  <c r="O9" i="12"/>
  <c r="O8" i="12" s="1"/>
  <c r="C10" i="12"/>
  <c r="J8" i="12"/>
  <c r="D27" i="12"/>
  <c r="C27" i="12" s="1"/>
  <c r="J10" i="12"/>
  <c r="F42" i="12"/>
  <c r="G96" i="12"/>
  <c r="G9" i="12"/>
  <c r="K46" i="12"/>
  <c r="J46" i="12" s="1"/>
  <c r="G8" i="12" l="1"/>
  <c r="F7" i="13"/>
  <c r="F6" i="13" s="1"/>
  <c r="I6" i="13"/>
  <c r="D8" i="12"/>
  <c r="C8" i="12" s="1"/>
  <c r="F8" i="12"/>
  <c r="D46" i="12"/>
  <c r="C46" i="12" s="1"/>
  <c r="C9" i="12" s="1"/>
  <c r="F96" i="12"/>
  <c r="D96" i="12"/>
  <c r="C96" i="12" s="1"/>
  <c r="D9" i="12" l="1"/>
  <c r="E7" i="11" l="1"/>
  <c r="D7" i="11"/>
</calcChain>
</file>

<file path=xl/comments1.xml><?xml version="1.0" encoding="utf-8"?>
<comments xmlns="http://schemas.openxmlformats.org/spreadsheetml/2006/main">
  <authors>
    <author>游宜珊</author>
  </authors>
  <commentList>
    <comment ref="H7" authorId="0" shapeId="0">
      <text>
        <r>
          <rPr>
            <b/>
            <sz val="12"/>
            <color indexed="81"/>
            <rFont val="標楷體"/>
            <family val="4"/>
            <charset val="136"/>
          </rPr>
          <t>107年第1次追加（減）後預算數</t>
        </r>
      </text>
    </comment>
  </commentList>
</comments>
</file>

<file path=xl/comments2.xml><?xml version="1.0" encoding="utf-8"?>
<comments xmlns="http://schemas.openxmlformats.org/spreadsheetml/2006/main">
  <authors>
    <author>陳香君</author>
  </authors>
  <commentList>
    <comment ref="A5" authorId="0" shapeId="0">
      <text>
        <r>
          <rPr>
            <b/>
            <sz val="11"/>
            <color indexed="81"/>
            <rFont val="標楷體"/>
            <family val="4"/>
            <charset val="136"/>
          </rPr>
          <t>填寫格式：業務計畫－工作計畫－（分支計畫）－一級用途別－二級用途別</t>
        </r>
      </text>
    </comment>
    <comment ref="C5" authorId="0" shapeId="0">
      <text>
        <r>
          <rPr>
            <sz val="12"/>
            <color indexed="81"/>
            <rFont val="標楷體"/>
            <family val="4"/>
            <charset val="136"/>
          </rPr>
          <t>請確認是否確屬</t>
        </r>
        <r>
          <rPr>
            <sz val="12"/>
            <color indexed="10"/>
            <rFont val="標楷體"/>
            <family val="4"/>
            <charset val="136"/>
          </rPr>
          <t>民間團體</t>
        </r>
        <r>
          <rPr>
            <b/>
            <sz val="12"/>
            <color indexed="10"/>
            <rFont val="標楷體"/>
            <family val="4"/>
            <charset val="136"/>
          </rPr>
          <t>。</t>
        </r>
      </text>
    </comment>
    <comment ref="E5" authorId="0" shapeId="0">
      <text>
        <r>
          <rPr>
            <sz val="12"/>
            <color indexed="81"/>
            <rFont val="標楷體"/>
            <family val="4"/>
            <charset val="136"/>
          </rPr>
          <t>1.請查填實付數，並請查填至千元，倘未滿千元則取至小數點第1位，如：382元則查填為0.4千元；</t>
        </r>
        <r>
          <rPr>
            <sz val="12"/>
            <color indexed="10"/>
            <rFont val="標楷體"/>
            <family val="4"/>
            <charset val="136"/>
          </rPr>
          <t>實付數超過1千元，請直接四捨五入至千元，如：1500元則查填為2千元)。</t>
        </r>
        <r>
          <rPr>
            <sz val="12"/>
            <color indexed="81"/>
            <rFont val="標楷體"/>
            <family val="4"/>
            <charset val="136"/>
          </rPr>
          <t xml:space="preserve">
2.請注意是否有超預算執行的情形。
</t>
        </r>
      </text>
    </comment>
    <comment ref="H5" authorId="0" shapeId="0">
      <text>
        <r>
          <rPr>
            <sz val="10"/>
            <color indexed="81"/>
            <rFont val="標楷體"/>
            <family val="4"/>
            <charset val="136"/>
          </rPr>
          <t>請依「臺中市政府各機關對民間團體及個人補(捐)助經費處理原則」及各機關相關作業規範規定填列。</t>
        </r>
      </text>
    </comment>
  </commentList>
</comments>
</file>

<file path=xl/sharedStrings.xml><?xml version="1.0" encoding="utf-8"?>
<sst xmlns="http://schemas.openxmlformats.org/spreadsheetml/2006/main" count="1341" uniqueCount="560">
  <si>
    <t>單位：千元</t>
  </si>
  <si>
    <t>計畫
編號</t>
  </si>
  <si>
    <t>合計</t>
  </si>
  <si>
    <t>臺中市政府107年度社會福利補助經費計畫分配及執行明細表</t>
    <phoneticPr fontId="24" type="noConversion"/>
  </si>
  <si>
    <t>表1</t>
    <phoneticPr fontId="24" type="noConversion"/>
  </si>
  <si>
    <t>(本表為季報表)</t>
    <phoneticPr fontId="24" type="noConversion"/>
  </si>
  <si>
    <t>計畫名稱</t>
    <phoneticPr fontId="24" type="noConversion"/>
  </si>
  <si>
    <t>公務預算部分</t>
  </si>
  <si>
    <t>基金自籌部分</t>
    <phoneticPr fontId="24" type="noConversion"/>
  </si>
  <si>
    <r>
      <t>中央補助</t>
    </r>
    <r>
      <rPr>
        <sz val="12"/>
        <rFont val="Times New Roman"/>
        <family val="1"/>
      </rPr>
      <t/>
    </r>
    <phoneticPr fontId="24" type="noConversion"/>
  </si>
  <si>
    <t>直轄市及
縣市自籌等</t>
    <phoneticPr fontId="24" type="noConversion"/>
  </si>
  <si>
    <t>政事別為社會福利支出</t>
  </si>
  <si>
    <t>政事別非為社會福利支出</t>
  </si>
  <si>
    <t>截至本季累計實際支用數</t>
    <phoneticPr fontId="24" type="noConversion"/>
  </si>
  <si>
    <t>全年度
編列數</t>
    <phoneticPr fontId="24" type="noConversion"/>
  </si>
  <si>
    <t>小計</t>
  </si>
  <si>
    <t>中央補助</t>
    <phoneticPr fontId="32" type="noConversion"/>
  </si>
  <si>
    <r>
      <t xml:space="preserve">政事別
</t>
    </r>
    <r>
      <rPr>
        <sz val="10"/>
        <color indexed="8"/>
        <rFont val="標楷體"/>
        <family val="4"/>
        <charset val="136"/>
      </rPr>
      <t>（中分類）</t>
    </r>
    <phoneticPr fontId="24" type="noConversion"/>
  </si>
  <si>
    <t>中央補助</t>
  </si>
  <si>
    <t>總                   計</t>
    <phoneticPr fontId="24" type="noConversion"/>
  </si>
  <si>
    <t>壹、社會局主管(包括社會局及所屬)</t>
    <phoneticPr fontId="24" type="noConversion"/>
  </si>
  <si>
    <t>A001</t>
  </si>
  <si>
    <t>一、社會救助業務</t>
  </si>
  <si>
    <t>A001-1</t>
  </si>
  <si>
    <t>（一）低收入戶家庭及兒童生活扶助</t>
  </si>
  <si>
    <t>A001-2</t>
  </si>
  <si>
    <t>（二）低收入戶就學生活扶助</t>
  </si>
  <si>
    <t>A001-3</t>
  </si>
  <si>
    <t>（三）低收入戶以工代賑</t>
    <phoneticPr fontId="32" type="noConversion"/>
  </si>
  <si>
    <t>A001-4</t>
  </si>
  <si>
    <t>（四）中低收入戶醫療費用補助</t>
    <phoneticPr fontId="24" type="noConversion"/>
  </si>
  <si>
    <t>A001-5</t>
  </si>
  <si>
    <t>（五）充實社會救助金專戶</t>
    <phoneticPr fontId="24" type="noConversion"/>
  </si>
  <si>
    <t>A001-6</t>
  </si>
  <si>
    <t>（六）急難救助</t>
    <phoneticPr fontId="24" type="noConversion"/>
  </si>
  <si>
    <t>A001-7</t>
  </si>
  <si>
    <t>（七）其他社會救助支出</t>
    <phoneticPr fontId="24" type="noConversion"/>
  </si>
  <si>
    <t>A002</t>
  </si>
  <si>
    <t>二、兒童及少年福利服務</t>
    <phoneticPr fontId="24" type="noConversion"/>
  </si>
  <si>
    <t>A002-1</t>
  </si>
  <si>
    <t>（一）18歲以下低收入戶暨弱勢兒童及少年醫療補助</t>
    <phoneticPr fontId="24" type="noConversion"/>
  </si>
  <si>
    <t>A002-2</t>
    <phoneticPr fontId="24" type="noConversion"/>
  </si>
  <si>
    <t xml:space="preserve"> (二)兒童及少年保護服務措施</t>
    <phoneticPr fontId="24" type="noConversion"/>
  </si>
  <si>
    <t>A002-3</t>
    <phoneticPr fontId="24" type="noConversion"/>
  </si>
  <si>
    <t xml:space="preserve"> (三)兒童及少年高風險家庭輔導處遇服務</t>
    <phoneticPr fontId="24" type="noConversion"/>
  </si>
  <si>
    <t>A002-4</t>
  </si>
  <si>
    <t xml:space="preserve"> (四)增聘兒童及少年保護專責社工人力</t>
    <phoneticPr fontId="24" type="noConversion"/>
  </si>
  <si>
    <t>A002-5</t>
    <phoneticPr fontId="24" type="noConversion"/>
  </si>
  <si>
    <t xml:space="preserve"> (五)其他兒童及少年福利服務支出</t>
    <phoneticPr fontId="24" type="noConversion"/>
  </si>
  <si>
    <t>A003</t>
    <phoneticPr fontId="24" type="noConversion"/>
  </si>
  <si>
    <t>三、婦女福利服務</t>
    <phoneticPr fontId="24" type="noConversion"/>
  </si>
  <si>
    <t>A003-1</t>
    <phoneticPr fontId="24" type="noConversion"/>
  </si>
  <si>
    <t>（一）依特殊境遇家庭扶助條例所定各項補助</t>
    <phoneticPr fontId="24" type="noConversion"/>
  </si>
  <si>
    <t>A003-2</t>
    <phoneticPr fontId="24" type="noConversion"/>
  </si>
  <si>
    <t>（二）其他婦女福利服務支出</t>
    <phoneticPr fontId="24" type="noConversion"/>
  </si>
  <si>
    <t>A004</t>
    <phoneticPr fontId="24" type="noConversion"/>
  </si>
  <si>
    <t>四、老人福利服務</t>
    <phoneticPr fontId="24" type="noConversion"/>
  </si>
  <si>
    <t>A004-1</t>
    <phoneticPr fontId="24" type="noConversion"/>
  </si>
  <si>
    <t>（一）中低收入老人生活津貼</t>
  </si>
  <si>
    <t>A004-2</t>
    <phoneticPr fontId="24" type="noConversion"/>
  </si>
  <si>
    <t>（二）建立社區照顧關懷據點</t>
    <phoneticPr fontId="24" type="noConversion"/>
  </si>
  <si>
    <t>A004-3</t>
    <phoneticPr fontId="24" type="noConversion"/>
  </si>
  <si>
    <t xml:space="preserve"> (三) 健全老人友善環境促進社會參與服務</t>
    <phoneticPr fontId="24" type="noConversion"/>
  </si>
  <si>
    <t>A004-4</t>
  </si>
  <si>
    <t>（四）其他老人福利服務支出</t>
    <phoneticPr fontId="24" type="noConversion"/>
  </si>
  <si>
    <t>A005</t>
    <phoneticPr fontId="24" type="noConversion"/>
  </si>
  <si>
    <t>五、身心障礙福利服務</t>
    <phoneticPr fontId="24" type="noConversion"/>
  </si>
  <si>
    <t>A005-1</t>
    <phoneticPr fontId="24" type="noConversion"/>
  </si>
  <si>
    <t>（一）身心障礙者生活補助</t>
    <phoneticPr fontId="24" type="noConversion"/>
  </si>
  <si>
    <t>A005-2</t>
  </si>
  <si>
    <t>（二）身心障礙者輔助器具補助</t>
    <phoneticPr fontId="24" type="noConversion"/>
  </si>
  <si>
    <t>A005-3</t>
  </si>
  <si>
    <t>（三）身心障礙者教養費補助</t>
    <phoneticPr fontId="24" type="noConversion"/>
  </si>
  <si>
    <t>A005-4</t>
  </si>
  <si>
    <t>（四）身心障礙者參加社會保險保險費補助</t>
    <phoneticPr fontId="24" type="noConversion"/>
  </si>
  <si>
    <t>A005-5</t>
    <phoneticPr fontId="24" type="noConversion"/>
  </si>
  <si>
    <t xml:space="preserve"> (五) 身心障礙者個案管理服務</t>
    <phoneticPr fontId="24" type="noConversion"/>
  </si>
  <si>
    <t>A005-6</t>
  </si>
  <si>
    <t>（六）其他身心障礙福利服務支出</t>
    <phoneticPr fontId="24" type="noConversion"/>
  </si>
  <si>
    <t>A006</t>
    <phoneticPr fontId="24" type="noConversion"/>
  </si>
  <si>
    <t>六、社區發展</t>
    <phoneticPr fontId="24" type="noConversion"/>
  </si>
  <si>
    <t>A007</t>
    <phoneticPr fontId="24" type="noConversion"/>
  </si>
  <si>
    <t>七、志願服務</t>
    <phoneticPr fontId="24" type="noConversion"/>
  </si>
  <si>
    <t>A008</t>
    <phoneticPr fontId="24" type="noConversion"/>
  </si>
  <si>
    <t>八、社會工作</t>
    <phoneticPr fontId="24" type="noConversion"/>
  </si>
  <si>
    <t>A009</t>
    <phoneticPr fontId="24" type="noConversion"/>
  </si>
  <si>
    <t>九、家庭暴力及性侵害防治</t>
    <phoneticPr fontId="24" type="noConversion"/>
  </si>
  <si>
    <t>A009-1</t>
    <phoneticPr fontId="24" type="noConversion"/>
  </si>
  <si>
    <t>（一）家庭暴力及性侵害處遇服務</t>
    <phoneticPr fontId="24" type="noConversion"/>
  </si>
  <si>
    <t>A009-2</t>
    <phoneticPr fontId="24" type="noConversion"/>
  </si>
  <si>
    <t>（二）其他家庭暴力及性侵害防治業務支出</t>
    <phoneticPr fontId="24" type="noConversion"/>
  </si>
  <si>
    <t>A010</t>
    <phoneticPr fontId="24" type="noConversion"/>
  </si>
  <si>
    <t>十、國民年金保費補助</t>
    <phoneticPr fontId="24" type="noConversion"/>
  </si>
  <si>
    <t>A011</t>
    <phoneticPr fontId="24" type="noConversion"/>
  </si>
  <si>
    <t>十一、其他列於社會局主管支出</t>
    <phoneticPr fontId="24" type="noConversion"/>
  </si>
  <si>
    <t>（一）行政管理</t>
  </si>
  <si>
    <t>（二）一般建築及設備</t>
  </si>
  <si>
    <t>（三）人民團體服務活動</t>
  </si>
  <si>
    <t>（四）第一預備金</t>
  </si>
  <si>
    <t>（五）臺中市立仁愛之家</t>
  </si>
  <si>
    <t>（六）社政業務(各區公所)</t>
  </si>
  <si>
    <t xml:space="preserve">      051中區區公所</t>
  </si>
  <si>
    <t xml:space="preserve">      052東區區公所</t>
  </si>
  <si>
    <t xml:space="preserve">      053西區區公所</t>
  </si>
  <si>
    <t xml:space="preserve">      054南區區公所</t>
  </si>
  <si>
    <t xml:space="preserve">      055北區區公所</t>
  </si>
  <si>
    <t xml:space="preserve">      056西屯區公所</t>
  </si>
  <si>
    <t xml:space="preserve">      057南屯區公所</t>
  </si>
  <si>
    <t xml:space="preserve">      058北屯區公所</t>
  </si>
  <si>
    <t xml:space="preserve">      059豐原區公所</t>
    <phoneticPr fontId="24" type="noConversion"/>
  </si>
  <si>
    <t xml:space="preserve">      060大里區公所</t>
    <phoneticPr fontId="24" type="noConversion"/>
  </si>
  <si>
    <t xml:space="preserve">      061太平區公所</t>
    <phoneticPr fontId="24" type="noConversion"/>
  </si>
  <si>
    <t xml:space="preserve">      062清水區公所</t>
    <phoneticPr fontId="24" type="noConversion"/>
  </si>
  <si>
    <t xml:space="preserve">      063沙鹿區公所</t>
    <phoneticPr fontId="24" type="noConversion"/>
  </si>
  <si>
    <t xml:space="preserve">      064大甲區公所</t>
    <phoneticPr fontId="24" type="noConversion"/>
  </si>
  <si>
    <t xml:space="preserve">      065東勢區公所</t>
    <phoneticPr fontId="24" type="noConversion"/>
  </si>
  <si>
    <t xml:space="preserve">      066梧棲區公所</t>
  </si>
  <si>
    <t xml:space="preserve">      067烏日區公所</t>
  </si>
  <si>
    <t xml:space="preserve">      069神岡區公所</t>
  </si>
  <si>
    <t xml:space="preserve">      070大肚區公所</t>
  </si>
  <si>
    <t xml:space="preserve">      071大雅區公所</t>
  </si>
  <si>
    <t xml:space="preserve">      072后里區公所</t>
  </si>
  <si>
    <t xml:space="preserve">      073石岡區公所</t>
  </si>
  <si>
    <t xml:space="preserve">      074霧峰區公所</t>
  </si>
  <si>
    <t xml:space="preserve">      075潭子區公所</t>
  </si>
  <si>
    <t xml:space="preserve">      076龍井區公所</t>
  </si>
  <si>
    <t xml:space="preserve">      077外埔區公所</t>
  </si>
  <si>
    <t xml:space="preserve">      078大安區公所</t>
    <phoneticPr fontId="24" type="noConversion"/>
  </si>
  <si>
    <t xml:space="preserve">      079新社區公所</t>
  </si>
  <si>
    <t>（七）公益彩劵</t>
  </si>
  <si>
    <t>1.臺中市公益彩券盈餘分配管理與輔導運用計畫</t>
    <phoneticPr fontId="24" type="noConversion"/>
  </si>
  <si>
    <t>2.補助社會福利機構辦理社會福利方案計畫</t>
    <phoneticPr fontId="24" type="noConversion"/>
  </si>
  <si>
    <t>3.臺中市公益彩券補助民間團體之輔導考核計畫</t>
    <phoneticPr fontId="24" type="noConversion"/>
  </si>
  <si>
    <t>4.106年度幸福就業培力計畫(勞工局)</t>
    <phoneticPr fontId="24" type="noConversion"/>
  </si>
  <si>
    <t>5.臺中市政府106年度藥癮者暨遊民就業服務計畫(勞工局)</t>
    <phoneticPr fontId="24" type="noConversion"/>
  </si>
  <si>
    <t>6.106年度家庭暴力及性侵害個案就業輔導服務方案計畫(勞工局)</t>
    <phoneticPr fontId="24" type="noConversion"/>
  </si>
  <si>
    <t>7.106年度協助特定對象職涯再建構單一窗口服務計畫(勞工局)</t>
    <phoneticPr fontId="24" type="noConversion"/>
  </si>
  <si>
    <t>8.輔導街友協助一中商圈周邊道路清掃維護計畫(環保局)</t>
    <phoneticPr fontId="24" type="noConversion"/>
  </si>
  <si>
    <t>9.施用毒品之兒童及少年垂直整合服務暨保護個案之親職教育輔導服務方案(家防中心)</t>
    <phoneticPr fontId="24" type="noConversion"/>
  </si>
  <si>
    <t>10.106年度本市各區公所社政業務行政管理經費</t>
    <phoneticPr fontId="24" type="noConversion"/>
  </si>
  <si>
    <t>11.充實社政人力整備計畫</t>
    <phoneticPr fontId="24" type="noConversion"/>
  </si>
  <si>
    <t>12.社會福利諮詢話務中心進用視覺功能障礙電話服務員計畫</t>
    <phoneticPr fontId="24" type="noConversion"/>
  </si>
  <si>
    <t>13.臺中市公益彩券形象宣導廣(公)告費</t>
    <phoneticPr fontId="24" type="noConversion"/>
  </si>
  <si>
    <t>14.107年度推動社會福利業務管理資訊系統建置計畫</t>
    <phoneticPr fontId="24" type="noConversion"/>
  </si>
  <si>
    <t>貳、非社會局主管</t>
  </si>
  <si>
    <t>A012</t>
    <phoneticPr fontId="24" type="noConversion"/>
  </si>
  <si>
    <t>一、農民健康保險保費補助</t>
    <phoneticPr fontId="24" type="noConversion"/>
  </si>
  <si>
    <t>A013</t>
    <phoneticPr fontId="24" type="noConversion"/>
  </si>
  <si>
    <t>二、老年農民福利津貼</t>
    <phoneticPr fontId="24" type="noConversion"/>
  </si>
  <si>
    <t>A014</t>
    <phoneticPr fontId="24" type="noConversion"/>
  </si>
  <si>
    <r>
      <t>三、其他社會福利支出</t>
    </r>
    <r>
      <rPr>
        <b/>
        <sz val="14"/>
        <rFont val="Times New Roman"/>
        <family val="1"/>
      </rPr>
      <t/>
    </r>
    <phoneticPr fontId="24" type="noConversion"/>
  </si>
  <si>
    <t>(一)辦理殯葬管理相關業務(生命禮儀管理處)</t>
    <phoneticPr fontId="24" type="noConversion"/>
  </si>
  <si>
    <t>(二)辦理勞工權益及福利相關業務（勞工局、勞動檢查處、就業服務處）</t>
    <phoneticPr fontId="24" type="noConversion"/>
  </si>
  <si>
    <t>(三)醫療保健(衛生局、食藥處)</t>
    <phoneticPr fontId="24" type="noConversion"/>
  </si>
  <si>
    <r>
      <t>註：1.本表主辦機關為行政院主計總處及衛生福利部；本表第一次查填及送達期限為</t>
    </r>
    <r>
      <rPr>
        <sz val="12"/>
        <color indexed="10"/>
        <rFont val="標楷體"/>
        <family val="4"/>
        <charset val="136"/>
      </rPr>
      <t>3月16日</t>
    </r>
    <r>
      <rPr>
        <sz val="12"/>
        <color indexed="8"/>
        <rFont val="標楷體"/>
        <family val="4"/>
        <charset val="136"/>
      </rPr>
      <t>前，請完成年度經費分配情形。</t>
    </r>
    <phoneticPr fontId="32" type="noConversion"/>
  </si>
  <si>
    <t xml:space="preserve">    2.填表說明：</t>
    <phoneticPr fontId="24" type="noConversion"/>
  </si>
  <si>
    <t>(1)中央補助係指中央對各直轄市及縣(市)社會福利一般性補助款總數。</t>
  </si>
  <si>
    <t>(2)直轄市及縣(市)自籌等包括中央計畫型補助款、直轄市及縣(市)政府自有財源及公益彩券盈餘分配等。</t>
  </si>
  <si>
    <t>(3)本表公務預算合計數應配合追加減預算予以適時調整。</t>
    <phoneticPr fontId="24" type="noConversion"/>
  </si>
  <si>
    <t>(4)D1＋D2之合計數應等於公務預算中社會福利支出（政事別大分類）總數。</t>
    <phoneticPr fontId="24" type="noConversion"/>
  </si>
  <si>
    <t>(5)基金自籌部分係指由附屬單位預算基金自籌財源支應，不包括由公務預算撥補部分；直轄市或縣(市)公益彩券盈餘分配設有基金管理運用者，應將附屬單位預算支出面編列和執行數額填列於此，但應注意不得包含指定辦理</t>
  </si>
  <si>
    <t xml:space="preserve">   施政項目數額。</t>
    <phoneticPr fontId="24" type="noConversion"/>
  </si>
  <si>
    <t>(6)E之中央補助社會救助業務編列數額，不得低於行政院主計總處設算匡列數。</t>
    <phoneticPr fontId="24" type="noConversion"/>
  </si>
  <si>
    <t>(7)其他社會救助支出包括辦理低收入戶調查、遊民收容輔導、健保病患住院膳食費補助、災害救助、設立社會救助機構或委託收容安置及其他社會救助業務等。</t>
    <phoneticPr fontId="24" type="noConversion"/>
  </si>
  <si>
    <t>(8)其他兒童及少年福利服務支出包括兒童及少年福利促進委員會、兒童專業人員訓練、發展遲緩兒童早期療育、親職教育諮詢輔導及宣導活動、困苦失依兒童生活扶助、兒童安置服務、設立公私立托兒所與兒童</t>
    <phoneticPr fontId="24" type="noConversion"/>
  </si>
  <si>
    <t xml:space="preserve">   福利機構、困苦失依少年生活扶助與醫療扶助、設立少年福利機構、辦理少年轉向制度、成立兒童及少年性交易防治督導會報、辦理兒童及少年性交易防治教育宣導、陪同偵訊、辦理中輟學生調查、設立關懷</t>
    <phoneticPr fontId="24" type="noConversion"/>
  </si>
  <si>
    <t xml:space="preserve">   中心、辦理緊急收容及短期收容、辦理加害人輔導教育與其他兒童及少年福利業務等。</t>
    <phoneticPr fontId="24" type="noConversion"/>
  </si>
  <si>
    <t>(9)其他婦女福利服務支出包括辦理婦女福利服務活動、設立婦女福利服務中心與庇護中心、辦理單親及不幸婦女保護扶助、辦理婦女福利工作人員專業訓練及其他婦女福利業務等。</t>
    <phoneticPr fontId="24" type="noConversion"/>
  </si>
  <si>
    <t>(10)其他老人福利服務支出包括設立老人福利促進委員會(推動小組)、辦理老人福利專業人員訓練、設立老人福利機構、中低收入老人特別照顧津貼、老人居家服務、辦理老人福利服務活動、辦理老人保護、安置、辦理施</t>
    <phoneticPr fontId="24" type="noConversion"/>
  </si>
  <si>
    <t xml:space="preserve">    虐者家庭教育與輔導、辦理獨居老人緊急救援服務及其他老人福利業務等。</t>
    <phoneticPr fontId="24" type="noConversion"/>
  </si>
  <si>
    <t>(11)其他身心障礙福利服務支出包括身心障礙福利專業人員訓練、設立身心障礙者保護委員會、辦理個別化專業服務評估、補助福利團體充實設備辦理福利服務、辦理身心障礙者社區、居家服務、制定身心障礙者生涯轉銜</t>
    <phoneticPr fontId="24" type="noConversion"/>
  </si>
  <si>
    <t xml:space="preserve">    計畫、身心障礙者房屋租金及貸款利息補助、辦理身心障礙者福利服務活動、設立庇護工場、商店、身心障礙福利機構及其他身心障礙福利業務等。</t>
    <phoneticPr fontId="24" type="noConversion"/>
  </si>
  <si>
    <t>(12)其他家庭暴力及性侵害防治業務支出包括設置防治中心、辦理被害人保護業務、被害人各項補助、設置未成年子女會面交往與交付處所、建立資料庫、辦理防治教育與宣導活動及其他家暴及性侵害防治業務等。</t>
    <phoneticPr fontId="24" type="noConversion"/>
  </si>
  <si>
    <t>(13)可歸類於個別項目者請儘量歸類，如無法明確歸類時再填至A011「其他列於社會局主管支出」項目。另辦理計畫項目之約聘僱人員人事費請歸至各該計畫項目內。</t>
    <phoneticPr fontId="24" type="noConversion"/>
  </si>
  <si>
    <t>(14)上述歸類為社會局主管辦理之項目，如同時有由其他單位辦理時（如衛生局、民政局等），請依下列範例填寫方式填寫：</t>
    <phoneticPr fontId="24" type="noConversion"/>
  </si>
  <si>
    <r>
      <t>基金自籌部分</t>
    </r>
    <r>
      <rPr>
        <sz val="10"/>
        <rFont val="Times New Roman"/>
        <family val="1"/>
      </rPr>
      <t/>
    </r>
    <phoneticPr fontId="24" type="noConversion"/>
  </si>
  <si>
    <t>政事別
（中分類）</t>
    <phoneticPr fontId="24" type="noConversion"/>
  </si>
  <si>
    <t>三、其他社會福利支出</t>
    <phoneticPr fontId="24" type="noConversion"/>
  </si>
  <si>
    <t>1.性侵害防治業務（衛生局）</t>
  </si>
  <si>
    <t>2.社區發展（民政局）</t>
  </si>
  <si>
    <t>社區發展支出</t>
  </si>
  <si>
    <t>臺中市政府107年度教育設施補助經費計畫分配及執行明細表</t>
    <phoneticPr fontId="32" type="noConversion"/>
  </si>
  <si>
    <t>表2</t>
    <phoneticPr fontId="32" type="noConversion"/>
  </si>
  <si>
    <t>(本表為季報表)</t>
    <phoneticPr fontId="32" type="noConversion"/>
  </si>
  <si>
    <t>單位：千元</t>
    <phoneticPr fontId="32" type="noConversion"/>
  </si>
  <si>
    <t>計畫編號</t>
  </si>
  <si>
    <t>計畫名稱</t>
    <phoneticPr fontId="32" type="noConversion"/>
  </si>
  <si>
    <t>辦理項目及內容</t>
    <phoneticPr fontId="32" type="noConversion"/>
  </si>
  <si>
    <t>辦理機關</t>
    <phoneticPr fontId="32" type="noConversion"/>
  </si>
  <si>
    <t>經費支用科目</t>
    <phoneticPr fontId="32" type="noConversion"/>
  </si>
  <si>
    <t>預算數(1)</t>
    <phoneticPr fontId="32" type="noConversion"/>
  </si>
  <si>
    <t>經費</t>
  </si>
  <si>
    <t>合計</t>
    <phoneticPr fontId="32" type="noConversion"/>
  </si>
  <si>
    <t>中央補助部分</t>
    <phoneticPr fontId="32" type="noConversion"/>
  </si>
  <si>
    <t>累計實際
支用數(2)</t>
    <phoneticPr fontId="32" type="noConversion"/>
  </si>
  <si>
    <r>
      <t>累計實際
支用比率</t>
    </r>
    <r>
      <rPr>
        <sz val="12"/>
        <color indexed="8"/>
        <rFont val="標楷體"/>
        <family val="4"/>
        <charset val="136"/>
      </rPr>
      <t>％</t>
    </r>
    <r>
      <rPr>
        <sz val="14"/>
        <color indexed="8"/>
        <rFont val="標楷體"/>
        <family val="4"/>
        <charset val="136"/>
      </rPr>
      <t xml:space="preserve">
</t>
    </r>
    <r>
      <rPr>
        <sz val="12"/>
        <color indexed="8"/>
        <rFont val="標楷體"/>
        <family val="4"/>
        <charset val="136"/>
      </rPr>
      <t>(3)=(2)/(1)</t>
    </r>
    <phoneticPr fontId="32" type="noConversion"/>
  </si>
  <si>
    <t>總      計(B001~B016)</t>
    <phoneticPr fontId="32" type="noConversion"/>
  </si>
  <si>
    <t>合      計(B001~B015)</t>
    <phoneticPr fontId="32" type="noConversion"/>
  </si>
  <si>
    <t>B001</t>
    <phoneticPr fontId="32" type="noConversion"/>
  </si>
  <si>
    <t>營養午餐</t>
    <phoneticPr fontId="32" type="noConversion"/>
  </si>
  <si>
    <t>B001-1</t>
    <phoneticPr fontId="32" type="noConversion"/>
  </si>
  <si>
    <t>辦理補助本市貧困學生午餐經費計畫</t>
    <phoneticPr fontId="32" type="noConversion"/>
  </si>
  <si>
    <t>臺中市政府教育局</t>
    <phoneticPr fontId="32" type="noConversion"/>
  </si>
  <si>
    <t>體育及衛生教育計畫-體育及衛生教育計畫-學生衛生保健-補(協)助政府機關(構)</t>
    <phoneticPr fontId="32" type="noConversion"/>
  </si>
  <si>
    <t>B001-2</t>
    <phoneticPr fontId="32" type="noConversion"/>
  </si>
  <si>
    <t>營養午餐</t>
  </si>
  <si>
    <t>本市立國中小弱勢學生寒暑假例假日安心餐券補助計畫</t>
  </si>
  <si>
    <t>體育及衛生教育計畫-體育及衛生教育計畫-學生衛生保健-補(協)助政府機關(構)</t>
  </si>
  <si>
    <t>B003</t>
    <phoneticPr fontId="32" type="noConversion"/>
  </si>
  <si>
    <t>國民中小學老舊校舍整建</t>
    <phoneticPr fontId="32" type="noConversion"/>
  </si>
  <si>
    <t>B003-1</t>
    <phoneticPr fontId="32" type="noConversion"/>
  </si>
  <si>
    <t>辦理東峰國中老舊危險校舍整建工程</t>
  </si>
  <si>
    <t>東峰國中</t>
    <phoneticPr fontId="32" type="noConversion"/>
  </si>
  <si>
    <t>建築及設備計畫─營建及修建工程計畫─由學校編列執行之營建及修繕工程-擴充改良房屋建築及設備</t>
  </si>
  <si>
    <t>B003-2</t>
  </si>
  <si>
    <t>辦理公館國小老舊危險校舍整建工程</t>
  </si>
  <si>
    <t>公館國小</t>
    <phoneticPr fontId="32" type="noConversion"/>
  </si>
  <si>
    <t>B003-3</t>
  </si>
  <si>
    <t>辦理大南國小老舊危險校舍整建工程</t>
  </si>
  <si>
    <t>大南國小</t>
    <phoneticPr fontId="32" type="noConversion"/>
  </si>
  <si>
    <t>B003-4</t>
  </si>
  <si>
    <t>辦理外埔國中老舊危險校舍整建工程</t>
  </si>
  <si>
    <t>外埔國中</t>
    <phoneticPr fontId="32" type="noConversion"/>
  </si>
  <si>
    <t>B003-5</t>
  </si>
  <si>
    <t>辦理龍津國小老舊危險校舍整建工程</t>
  </si>
  <si>
    <t>龍津國小</t>
    <phoneticPr fontId="32" type="noConversion"/>
  </si>
  <si>
    <t>B003-6</t>
  </si>
  <si>
    <t>辦理瑞峰國小老舊危險校舍整建工程</t>
  </si>
  <si>
    <t>瑞峰國小</t>
    <phoneticPr fontId="32" type="noConversion"/>
  </si>
  <si>
    <t>B003-7</t>
  </si>
  <si>
    <t>辦理龍海國小老舊危險校舍整建工程</t>
  </si>
  <si>
    <t>龍海國小</t>
    <phoneticPr fontId="32" type="noConversion"/>
  </si>
  <si>
    <t>B003-8</t>
  </si>
  <si>
    <t>辦理黎明國小老舊危險校舍整建工程</t>
  </si>
  <si>
    <t>黎明國小</t>
    <phoneticPr fontId="32" type="noConversion"/>
  </si>
  <si>
    <t>B003-9</t>
  </si>
  <si>
    <t>辦理南陽國小老舊危險校舍整建工程</t>
  </si>
  <si>
    <t>南陽國小</t>
    <phoneticPr fontId="32" type="noConversion"/>
  </si>
  <si>
    <t>B003-10</t>
    <phoneticPr fontId="32" type="noConversion"/>
  </si>
  <si>
    <t>辦理光正國小老舊危險校舍整建工程</t>
  </si>
  <si>
    <t>光正國小</t>
    <phoneticPr fontId="32" type="noConversion"/>
  </si>
  <si>
    <t>B003-11</t>
    <phoneticPr fontId="32" type="noConversion"/>
  </si>
  <si>
    <t>辦理龍港國小老舊危險校舍整建工程</t>
  </si>
  <si>
    <t>龍港國小</t>
    <phoneticPr fontId="32" type="noConversion"/>
  </si>
  <si>
    <t>B003-12</t>
    <phoneticPr fontId="32" type="noConversion"/>
  </si>
  <si>
    <t>辦理龍井國小老舊危險校舍整建工程</t>
  </si>
  <si>
    <t>龍井國小</t>
    <phoneticPr fontId="32" type="noConversion"/>
  </si>
  <si>
    <t>B003-13</t>
    <phoneticPr fontId="32" type="noConversion"/>
  </si>
  <si>
    <t>辦理北新國中老舊危險校舍整建工程</t>
  </si>
  <si>
    <t>北新國中</t>
    <phoneticPr fontId="32" type="noConversion"/>
  </si>
  <si>
    <t>B003-14</t>
    <phoneticPr fontId="32" type="noConversion"/>
  </si>
  <si>
    <t>辦理四箴國中老舊危險校舍整建工程</t>
  </si>
  <si>
    <t>四箴國中</t>
    <phoneticPr fontId="32" type="noConversion"/>
  </si>
  <si>
    <t>B003-15</t>
    <phoneticPr fontId="32" type="noConversion"/>
  </si>
  <si>
    <t>辦理潭子國中老舊危險校舍整建工程</t>
  </si>
  <si>
    <t>潭子國中</t>
    <phoneticPr fontId="32" type="noConversion"/>
  </si>
  <si>
    <t>B008</t>
    <phoneticPr fontId="32" type="noConversion"/>
  </si>
  <si>
    <t>資訊設備與網路維運</t>
    <phoneticPr fontId="32" type="noConversion"/>
  </si>
  <si>
    <t>B008-1</t>
    <phoneticPr fontId="32" type="noConversion"/>
  </si>
  <si>
    <t>中小學資訊及教育網路設備更新計畫</t>
    <phoneticPr fontId="32" type="noConversion"/>
  </si>
  <si>
    <r>
      <t>建築及設備計畫</t>
    </r>
    <r>
      <rPr>
        <sz val="10"/>
        <rFont val="Times New Roman"/>
        <family val="1"/>
      </rPr>
      <t>-</t>
    </r>
    <r>
      <rPr>
        <sz val="10"/>
        <rFont val="標楷體"/>
        <family val="4"/>
        <charset val="136"/>
      </rPr>
      <t>其他設備</t>
    </r>
    <r>
      <rPr>
        <sz val="10"/>
        <rFont val="Times New Roman"/>
        <family val="1"/>
      </rPr>
      <t>-</t>
    </r>
    <r>
      <rPr>
        <sz val="10"/>
        <rFont val="標楷體"/>
        <family val="4"/>
        <charset val="136"/>
      </rPr>
      <t>教育局</t>
    </r>
    <r>
      <rPr>
        <sz val="10"/>
        <rFont val="Times New Roman"/>
        <family val="1"/>
      </rPr>
      <t>(</t>
    </r>
    <r>
      <rPr>
        <sz val="10"/>
        <rFont val="標楷體"/>
        <family val="4"/>
        <charset val="136"/>
      </rPr>
      <t>處</t>
    </r>
    <r>
      <rPr>
        <sz val="10"/>
        <rFont val="Times New Roman"/>
        <family val="1"/>
      </rPr>
      <t>)</t>
    </r>
    <r>
      <rPr>
        <sz val="10"/>
        <rFont val="標楷體"/>
        <family val="4"/>
        <charset val="136"/>
      </rPr>
      <t>其他設備</t>
    </r>
    <r>
      <rPr>
        <sz val="10"/>
        <rFont val="Times New Roman"/>
        <family val="1"/>
      </rPr>
      <t>-</t>
    </r>
    <r>
      <rPr>
        <sz val="10"/>
        <rFont val="標楷體"/>
        <family val="4"/>
        <charset val="136"/>
      </rPr>
      <t>補</t>
    </r>
    <r>
      <rPr>
        <sz val="10"/>
        <rFont val="Times New Roman"/>
        <family val="1"/>
      </rPr>
      <t>(</t>
    </r>
    <r>
      <rPr>
        <sz val="10"/>
        <rFont val="標楷體"/>
        <family val="4"/>
        <charset val="136"/>
      </rPr>
      <t>協</t>
    </r>
    <r>
      <rPr>
        <sz val="10"/>
        <rFont val="Times New Roman"/>
        <family val="1"/>
      </rPr>
      <t>)</t>
    </r>
    <r>
      <rPr>
        <sz val="10"/>
        <rFont val="標楷體"/>
        <family val="4"/>
        <charset val="136"/>
      </rPr>
      <t>助政府機關</t>
    </r>
    <r>
      <rPr>
        <sz val="10"/>
        <rFont val="Times New Roman"/>
        <family val="1"/>
      </rPr>
      <t>(</t>
    </r>
    <r>
      <rPr>
        <sz val="10"/>
        <rFont val="標楷體"/>
        <family val="4"/>
        <charset val="136"/>
      </rPr>
      <t>構</t>
    </r>
    <r>
      <rPr>
        <sz val="10"/>
        <rFont val="Times New Roman"/>
        <family val="1"/>
      </rPr>
      <t>)</t>
    </r>
    <phoneticPr fontId="32" type="noConversion"/>
  </si>
  <si>
    <t>B008-2</t>
    <phoneticPr fontId="32" type="noConversion"/>
  </si>
  <si>
    <t>中小學電腦設備維護、管理費及電腦教室耗材</t>
    <phoneticPr fontId="32" type="noConversion"/>
  </si>
  <si>
    <t>一般行政管理計畫-行政管理及推展-資訊業務-補(協)助政府機關(構)</t>
    <phoneticPr fontId="32" type="noConversion"/>
  </si>
  <si>
    <t>B010</t>
    <phoneticPr fontId="32" type="noConversion"/>
  </si>
  <si>
    <t>國中技藝教育</t>
    <phoneticPr fontId="32" type="noConversion"/>
  </si>
  <si>
    <t>辦理國中技藝教育經費</t>
    <phoneticPr fontId="32" type="noConversion"/>
  </si>
  <si>
    <r>
      <t>國民教育計畫</t>
    </r>
    <r>
      <rPr>
        <sz val="10"/>
        <rFont val="Times New Roman"/>
        <family val="1"/>
      </rPr>
      <t>-</t>
    </r>
    <r>
      <rPr>
        <sz val="10"/>
        <rFont val="標楷體"/>
        <family val="4"/>
        <charset val="136"/>
      </rPr>
      <t>一般教學計畫</t>
    </r>
    <r>
      <rPr>
        <sz val="10"/>
        <rFont val="Times New Roman"/>
        <family val="1"/>
      </rPr>
      <t>-</t>
    </r>
    <r>
      <rPr>
        <sz val="10"/>
        <rFont val="標楷體"/>
        <family val="4"/>
        <charset val="136"/>
      </rPr>
      <t>補</t>
    </r>
    <r>
      <rPr>
        <sz val="10"/>
        <rFont val="Times New Roman"/>
        <family val="1"/>
      </rPr>
      <t>(</t>
    </r>
    <r>
      <rPr>
        <sz val="10"/>
        <rFont val="標楷體"/>
        <family val="4"/>
        <charset val="136"/>
      </rPr>
      <t>協</t>
    </r>
    <r>
      <rPr>
        <sz val="10"/>
        <rFont val="Times New Roman"/>
        <family val="1"/>
      </rPr>
      <t>)</t>
    </r>
    <r>
      <rPr>
        <sz val="10"/>
        <rFont val="標楷體"/>
        <family val="4"/>
        <charset val="136"/>
      </rPr>
      <t>助政府機關</t>
    </r>
    <r>
      <rPr>
        <sz val="10"/>
        <rFont val="Times New Roman"/>
        <family val="1"/>
      </rPr>
      <t>(</t>
    </r>
    <r>
      <rPr>
        <sz val="10"/>
        <rFont val="標楷體"/>
        <family val="4"/>
        <charset val="136"/>
      </rPr>
      <t>構</t>
    </r>
    <r>
      <rPr>
        <sz val="10"/>
        <rFont val="Times New Roman"/>
        <family val="1"/>
      </rPr>
      <t>)</t>
    </r>
    <phoneticPr fontId="32" type="noConversion"/>
  </si>
  <si>
    <t>B011</t>
    <phoneticPr fontId="32" type="noConversion"/>
  </si>
  <si>
    <t>學校水電費補助</t>
    <phoneticPr fontId="32" type="noConversion"/>
  </si>
  <si>
    <t>補助各國中小水電費納入學校業務經費，並依預算計畫辦理</t>
    <phoneticPr fontId="32" type="noConversion"/>
  </si>
  <si>
    <t>各學校</t>
    <phoneticPr fontId="32" type="noConversion"/>
  </si>
  <si>
    <t>B012</t>
    <phoneticPr fontId="32" type="noConversion"/>
  </si>
  <si>
    <t>國中雜費減免補助</t>
    <phoneticPr fontId="32" type="noConversion"/>
  </si>
  <si>
    <t>補助各國中雜費納入學校業務經費，並依預算計畫辦理</t>
    <phoneticPr fontId="32" type="noConversion"/>
  </si>
  <si>
    <t>B014</t>
    <phoneticPr fontId="32" type="noConversion"/>
  </si>
  <si>
    <t>學生健康及水域安全基本需求</t>
    <phoneticPr fontId="32" type="noConversion"/>
  </si>
  <si>
    <t>B014-1</t>
    <phoneticPr fontId="32" type="noConversion"/>
  </si>
  <si>
    <t>水域安全教育計畫</t>
    <phoneticPr fontId="32" type="noConversion"/>
  </si>
  <si>
    <t>豐南國中、頭家國小、新盛國小</t>
    <phoneticPr fontId="32" type="noConversion"/>
  </si>
  <si>
    <t>B014-2</t>
    <phoneticPr fontId="32" type="noConversion"/>
  </si>
  <si>
    <t>體育及衛生教育計畫-體育教學及活動-補(協)助政府機關(構)</t>
    <phoneticPr fontId="32" type="noConversion"/>
  </si>
  <si>
    <t>B014-3</t>
    <phoneticPr fontId="32" type="noConversion"/>
  </si>
  <si>
    <t>辦理中小學學生健康檢查</t>
    <phoneticPr fontId="32" type="noConversion"/>
  </si>
  <si>
    <t>體育及衛生教育計畫-學生衛生保健-補(協)助政府機關(構)</t>
    <phoneticPr fontId="32" type="noConversion"/>
  </si>
  <si>
    <t>B015</t>
    <phoneticPr fontId="32" type="noConversion"/>
  </si>
  <si>
    <t>托育一條龍-幼兒學前教育補助方案</t>
    <phoneticPr fontId="32" type="noConversion"/>
  </si>
  <si>
    <t>學前教育-幼兒公費及獎補助-捐助個人托育一條龍</t>
    <phoneticPr fontId="32" type="noConversion"/>
  </si>
  <si>
    <t>B016</t>
  </si>
  <si>
    <t>四章一Q食材經費</t>
    <phoneticPr fontId="32" type="noConversion"/>
  </si>
  <si>
    <t>主辦機關</t>
  </si>
  <si>
    <t>合       計</t>
  </si>
  <si>
    <t>有無涉及財物或勞務採購</t>
  </si>
  <si>
    <t xml:space="preserve">    (本表為季報表)</t>
    <phoneticPr fontId="32" type="noConversion"/>
  </si>
  <si>
    <t>表5</t>
    <phoneticPr fontId="32" type="noConversion"/>
  </si>
  <si>
    <t>步驟1</t>
    <phoneticPr fontId="32" type="noConversion"/>
  </si>
  <si>
    <t>步驟2</t>
    <phoneticPr fontId="32" type="noConversion"/>
  </si>
  <si>
    <t>步驟3</t>
    <phoneticPr fontId="32" type="noConversion"/>
  </si>
  <si>
    <t>步驟4</t>
    <phoneticPr fontId="32" type="noConversion"/>
  </si>
  <si>
    <t>步驟5</t>
    <phoneticPr fontId="32" type="noConversion"/>
  </si>
  <si>
    <t>步驟6</t>
    <phoneticPr fontId="32" type="noConversion"/>
  </si>
  <si>
    <t>步驟7</t>
    <phoneticPr fontId="32" type="noConversion"/>
  </si>
  <si>
    <t>工作計畫
科目名稱</t>
  </si>
  <si>
    <t>補助事項或用途</t>
  </si>
  <si>
    <r>
      <t>補助對象</t>
    </r>
    <r>
      <rPr>
        <sz val="14"/>
        <rFont val="Times New Roman"/>
        <family val="1"/>
      </rPr>
      <t/>
    </r>
  </si>
  <si>
    <t>累計撥付金額</t>
  </si>
  <si>
    <t>處理方式
(如未涉及採購則毋須填列，如採公開招標，請填列得標廠商)</t>
  </si>
  <si>
    <t>是否為除外規定
之民間團體</t>
  </si>
  <si>
    <t>是</t>
  </si>
  <si>
    <t>否</t>
  </si>
  <si>
    <t>臺中市政府107年度對民間團體補(捐)助經費明細表</t>
  </si>
  <si>
    <t>臺中市政府107年度對議員所提地方建設建議事項處理明細表</t>
    <phoneticPr fontId="32" type="noConversion"/>
  </si>
  <si>
    <t>表4</t>
    <phoneticPr fontId="32" type="noConversion"/>
  </si>
  <si>
    <t>(本表為半年報)</t>
    <phoneticPr fontId="32" type="noConversion"/>
  </si>
  <si>
    <t>議員姓名</t>
  </si>
  <si>
    <t>建議項目及內容</t>
  </si>
  <si>
    <t>建議地點</t>
  </si>
  <si>
    <t>建議金額</t>
  </si>
  <si>
    <t>核定情形</t>
    <phoneticPr fontId="32" type="noConversion"/>
  </si>
  <si>
    <t>核定金額</t>
    <phoneticPr fontId="32" type="noConversion"/>
  </si>
  <si>
    <t>經費支用科目</t>
  </si>
  <si>
    <t>招標方式</t>
    <phoneticPr fontId="32" type="noConversion"/>
  </si>
  <si>
    <t>得標廠商</t>
  </si>
  <si>
    <t>合          計</t>
  </si>
  <si>
    <t>承辦單位：</t>
    <phoneticPr fontId="32" type="noConversion"/>
  </si>
  <si>
    <t>主辦會計：</t>
    <phoneticPr fontId="32" type="noConversion"/>
  </si>
  <si>
    <t>機關首長：</t>
    <phoneticPr fontId="32" type="noConversion"/>
  </si>
  <si>
    <t>至107年12月止</t>
    <phoneticPr fontId="32" type="noConversion"/>
  </si>
  <si>
    <t>公務預算部分</t>
    <phoneticPr fontId="23" type="noConversion"/>
  </si>
  <si>
    <t>本市學校午餐採用國產可追溯生鮮食材獎勵金實施計畫」獎勵金</t>
    <phoneticPr fontId="23" type="noConversion"/>
  </si>
  <si>
    <t>體育及衛生教育計畫-中央
政府補助體育教學及活動經費-獎勵費用</t>
    <phoneticPr fontId="32" type="noConversion"/>
  </si>
  <si>
    <r>
      <t xml:space="preserve">  至107年12月止</t>
    </r>
    <r>
      <rPr>
        <sz val="16"/>
        <rFont val="Times New Roman"/>
        <family val="1"/>
      </rPr>
      <t/>
    </r>
    <phoneticPr fontId="24" type="noConversion"/>
  </si>
  <si>
    <r>
      <t xml:space="preserve">   </t>
    </r>
    <r>
      <rPr>
        <b/>
        <sz val="18"/>
        <color indexed="8"/>
        <rFont val="標楷體"/>
        <family val="4"/>
        <charset val="136"/>
      </rPr>
      <t>至107年12月止</t>
    </r>
    <r>
      <rPr>
        <sz val="16"/>
        <rFont val="Times New Roman"/>
        <family val="1"/>
      </rPr>
      <t/>
    </r>
    <phoneticPr fontId="24" type="noConversion"/>
  </si>
  <si>
    <t>直轄市及縣市自籌部分</t>
    <phoneticPr fontId="32" type="noConversion"/>
  </si>
  <si>
    <t>機關代碼及名稱：</t>
    <phoneticPr fontId="32" type="noConversion"/>
  </si>
  <si>
    <t>工作計畫
科目名稱</t>
    <phoneticPr fontId="32" type="noConversion"/>
  </si>
  <si>
    <t>補助事項或用途</t>
    <phoneticPr fontId="32" type="noConversion"/>
  </si>
  <si>
    <r>
      <t>補助對象</t>
    </r>
    <r>
      <rPr>
        <sz val="14"/>
        <rFont val="Times New Roman"/>
        <family val="1"/>
      </rPr>
      <t/>
    </r>
    <phoneticPr fontId="32" type="noConversion"/>
  </si>
  <si>
    <t>主辦機關</t>
    <phoneticPr fontId="32" type="noConversion"/>
  </si>
  <si>
    <t>累計撥付金額</t>
    <phoneticPr fontId="32" type="noConversion"/>
  </si>
  <si>
    <t>處理方式
(如未涉及採購則毋須填列，如採公開招標，請填列得標廠商)</t>
    <phoneticPr fontId="32" type="noConversion"/>
  </si>
  <si>
    <t>是否為除外規定
之民間團體</t>
    <phoneticPr fontId="32" type="noConversion"/>
  </si>
  <si>
    <t>是</t>
    <phoneticPr fontId="32" type="noConversion"/>
  </si>
  <si>
    <t>否</t>
    <phoneticPr fontId="32" type="noConversion"/>
  </si>
  <si>
    <t>臺中市政府107年度對民間團體補(捐)助經費明細表(花博特別預算)</t>
    <phoneticPr fontId="32" type="noConversion"/>
  </si>
  <si>
    <r>
      <t>107年度第1季</t>
    </r>
    <r>
      <rPr>
        <b/>
        <sz val="14"/>
        <color rgb="FFFF0000"/>
        <rFont val="標楷體"/>
        <family val="4"/>
        <charset val="136"/>
      </rPr>
      <t>(1月~3月)</t>
    </r>
    <phoneticPr fontId="32" type="noConversion"/>
  </si>
  <si>
    <r>
      <t>107年度第2季</t>
    </r>
    <r>
      <rPr>
        <b/>
        <sz val="14"/>
        <color rgb="FFFF0000"/>
        <rFont val="標楷體"/>
        <family val="4"/>
        <charset val="136"/>
      </rPr>
      <t>(1月~6月)</t>
    </r>
    <phoneticPr fontId="32" type="noConversion"/>
  </si>
  <si>
    <r>
      <t>107年度第3季</t>
    </r>
    <r>
      <rPr>
        <b/>
        <sz val="14"/>
        <color rgb="FFFF0000"/>
        <rFont val="標楷體"/>
        <family val="4"/>
        <charset val="136"/>
      </rPr>
      <t>(1月~9月)</t>
    </r>
    <phoneticPr fontId="32" type="noConversion"/>
  </si>
  <si>
    <r>
      <t>107年度第4季</t>
    </r>
    <r>
      <rPr>
        <b/>
        <sz val="14"/>
        <color rgb="FFFF0000"/>
        <rFont val="標楷體"/>
        <family val="4"/>
        <charset val="136"/>
      </rPr>
      <t>(1月~12月)</t>
    </r>
    <phoneticPr fontId="32" type="noConversion"/>
  </si>
  <si>
    <t>機關代碼及名稱：13000臺中市政府勞工局主管</t>
    <phoneticPr fontId="23" type="noConversion"/>
  </si>
  <si>
    <t>無</t>
  </si>
  <si>
    <t>無</t>
    <phoneticPr fontId="23" type="noConversion"/>
  </si>
  <si>
    <t>機關代碼：13000　機關名稱：臺中市政府勞工局主管</t>
    <phoneticPr fontId="24" type="noConversion"/>
  </si>
  <si>
    <t>臺中市政府107年基本設施補助經費分配及執行成效明細表</t>
  </si>
  <si>
    <t>至107年12月止</t>
    <phoneticPr fontId="18" type="noConversion"/>
  </si>
  <si>
    <t>計畫名稱</t>
  </si>
  <si>
    <t>執行機關</t>
  </si>
  <si>
    <t>辦　　理　　內　　容</t>
  </si>
  <si>
    <t>實施
地點</t>
  </si>
  <si>
    <t>核定經費數(千元)(1)</t>
  </si>
  <si>
    <t>進度</t>
  </si>
  <si>
    <t>經費(千元)</t>
  </si>
  <si>
    <t>(註明鄉鎮市別)</t>
  </si>
  <si>
    <t>合　計</t>
  </si>
  <si>
    <t>中央補</t>
  </si>
  <si>
    <t>縣市自</t>
  </si>
  <si>
    <t>預定</t>
  </si>
  <si>
    <t>實際</t>
  </si>
  <si>
    <t>累計實際</t>
  </si>
  <si>
    <t>助部分</t>
  </si>
  <si>
    <t>籌部分</t>
  </si>
  <si>
    <t>進度(%)</t>
  </si>
  <si>
    <t>比較(%)</t>
  </si>
  <si>
    <t>支用數(2)</t>
  </si>
  <si>
    <t>支用比</t>
  </si>
  <si>
    <t>(3)=(2)/(1)</t>
  </si>
  <si>
    <t> c008</t>
  </si>
  <si>
    <t> c008.公有建物及設施經費</t>
  </si>
  <si>
    <t> c008-5</t>
  </si>
  <si>
    <t> c008-5.其他</t>
  </si>
  <si>
    <t> c008-5-16</t>
  </si>
  <si>
    <t> 107年公務車採購案</t>
  </si>
  <si>
    <t> 勞工局</t>
  </si>
  <si>
    <t> 供勞動檢查使用公務車採購</t>
  </si>
  <si>
    <t> 臺中市</t>
  </si>
  <si>
    <t> c008-5-17</t>
  </si>
  <si>
    <t> 購置小客貨兩用車1輛</t>
  </si>
  <si>
    <t> 購置小客貨兩用車1輛，用於辦理就業徵才活動器材設備運輸及參訪廠商等相關就業服務業務使用</t>
  </si>
  <si>
    <t> c008-5-18</t>
  </si>
  <si>
    <t> 沙鹿區勞工育樂中心冷氣設備汰換計畫</t>
  </si>
  <si>
    <t> 逐年分樓層裝設分離式冷氣(原為中央空調系統),107年擬從2樓教室著手進行</t>
  </si>
  <si>
    <t>註：本表主辦機關行政院主計總處及國家發展委員會。</t>
  </si>
  <si>
    <t>製表</t>
  </si>
  <si>
    <t>會計</t>
  </si>
  <si>
    <t>機關首長</t>
    <phoneticPr fontId="18" type="noConversion"/>
  </si>
  <si>
    <t>勞政業務-勞資關係-獎補助費-對國內團體之捐助</t>
  </si>
  <si>
    <t>台中市總工會</t>
  </si>
  <si>
    <t>臺中市政府勞工局</t>
  </si>
  <si>
    <t>臺中直轄市總工會</t>
  </si>
  <si>
    <t>大臺中職業總工會</t>
  </si>
  <si>
    <t>臺中市職業總工會</t>
  </si>
  <si>
    <t>台中市產業總工會</t>
  </si>
  <si>
    <t>補助各勞工相關團體辦理勞工教育</t>
  </si>
  <si>
    <t>台中市泥水業職業工會</t>
  </si>
  <si>
    <t>台中市室內裝潢業職業工會</t>
  </si>
  <si>
    <t>台中市電器裝修職業工會</t>
  </si>
  <si>
    <t>臺中直轄市室內裝潢業職業工會</t>
  </si>
  <si>
    <t>大臺中木工業職業工會</t>
  </si>
  <si>
    <t>台中市銀樓業職業工會</t>
  </si>
  <si>
    <t>台中市音樂業職業工會</t>
  </si>
  <si>
    <t>臺中市農機代耕業職業工會</t>
  </si>
  <si>
    <t>台中市美容業職業工會</t>
  </si>
  <si>
    <t>臺中市服飾設計業職業工會</t>
  </si>
  <si>
    <t>大臺中餐飲業職業工會</t>
  </si>
  <si>
    <t>大臺中營造業職業工會</t>
  </si>
  <si>
    <t>勞政業務-勞資關係-獎補助費-對國內團體之捐助</t>
    <phoneticPr fontId="23" type="noConversion"/>
  </si>
  <si>
    <t>補助總工會辦理推展會務，健全工會組織運作，強化勞工服務，保障勞工權益等相關活動</t>
    <phoneticPr fontId="32" type="noConversion"/>
  </si>
  <si>
    <t>台中市總工會</t>
    <phoneticPr fontId="32" type="noConversion"/>
  </si>
  <si>
    <t>補助總工會辦理推展會務，健全工會組織運作，強化勞工服務，保障勞工權益等相關活動</t>
    <phoneticPr fontId="32" type="noConversion"/>
  </si>
  <si>
    <t>臺中直轄市總工會</t>
    <phoneticPr fontId="32" type="noConversion"/>
  </si>
  <si>
    <t>補助總工會辦理推展會務，健全工會組織運作，強化勞工服務，保障勞工權益等相關活動</t>
    <phoneticPr fontId="32" type="noConversion"/>
  </si>
  <si>
    <t>大臺中職業總工會</t>
    <phoneticPr fontId="32" type="noConversion"/>
  </si>
  <si>
    <t>補助總工會辦理推展會務，健全工會組織運作，強化勞工服務，保障勞工權益等相關活動</t>
    <phoneticPr fontId="32" type="noConversion"/>
  </si>
  <si>
    <t>臺中市職業總工會</t>
    <phoneticPr fontId="32" type="noConversion"/>
  </si>
  <si>
    <t>台中市產業總工會</t>
    <phoneticPr fontId="32" type="noConversion"/>
  </si>
  <si>
    <t>補助各勞工相關團體辦理勞工教育</t>
    <phoneticPr fontId="32" type="noConversion"/>
  </si>
  <si>
    <t>台中市總工會</t>
    <phoneticPr fontId="32" type="noConversion"/>
  </si>
  <si>
    <t>臺中直轄市總工會</t>
    <phoneticPr fontId="32" type="noConversion"/>
  </si>
  <si>
    <t>臺中市職業總工會</t>
    <phoneticPr fontId="32" type="noConversion"/>
  </si>
  <si>
    <t>台中市骨節整復職業工會</t>
    <phoneticPr fontId="32" type="noConversion"/>
  </si>
  <si>
    <t>台中市翻譯人員職業工會</t>
    <phoneticPr fontId="32" type="noConversion"/>
  </si>
  <si>
    <t>台中直轄市骨節整復職業工會</t>
    <phoneticPr fontId="32" type="noConversion"/>
  </si>
  <si>
    <t>台中市青草藥製造職業工會</t>
    <phoneticPr fontId="32" type="noConversion"/>
  </si>
  <si>
    <t>台中市推拿與民俗傳統療法服務職業工會</t>
    <phoneticPr fontId="32" type="noConversion"/>
  </si>
  <si>
    <t>大臺中魚貨搬運業職業工會</t>
    <phoneticPr fontId="32" type="noConversion"/>
  </si>
  <si>
    <t>台中市建築鋼筋工職業工會</t>
    <phoneticPr fontId="32" type="noConversion"/>
  </si>
  <si>
    <t>臺中直轄市米食製品從業人員職業工會</t>
    <phoneticPr fontId="32" type="noConversion"/>
  </si>
  <si>
    <t>臺中市民俗技藝工作者職業工會</t>
    <phoneticPr fontId="32" type="noConversion"/>
  </si>
  <si>
    <t>台中市幼兒托育職業工會</t>
    <phoneticPr fontId="32" type="noConversion"/>
  </si>
  <si>
    <t>台中市陸上運輸服務人員職業工會</t>
    <phoneticPr fontId="32" type="noConversion"/>
  </si>
  <si>
    <t>臺中直轄市按摩業職業工會</t>
    <phoneticPr fontId="32" type="noConversion"/>
  </si>
  <si>
    <t>臺中直轄市道士職業工會</t>
    <phoneticPr fontId="32" type="noConversion"/>
  </si>
  <si>
    <t>臺中縣玻璃裝配業職業工會</t>
    <phoneticPr fontId="32" type="noConversion"/>
  </si>
  <si>
    <t>大臺中廚具裝修職業工會</t>
    <phoneticPr fontId="32" type="noConversion"/>
  </si>
  <si>
    <t>臺中直轄市雕刻業職業工會</t>
    <phoneticPr fontId="32" type="noConversion"/>
  </si>
  <si>
    <t>台中市雜誌職業工會</t>
    <phoneticPr fontId="32" type="noConversion"/>
  </si>
  <si>
    <t>台中市西餐服務人員職業工會</t>
    <phoneticPr fontId="32" type="noConversion"/>
  </si>
  <si>
    <t>臺中直轄市指甲彩繪美容職業工會</t>
    <phoneticPr fontId="32" type="noConversion"/>
  </si>
  <si>
    <t>臺中直轄市傳統整復員職業工會</t>
    <phoneticPr fontId="32" type="noConversion"/>
  </si>
  <si>
    <t>臺中直轄市通信服務人員職業工會</t>
    <phoneticPr fontId="32" type="noConversion"/>
  </si>
  <si>
    <t>大臺中汽車貨物裝卸業職業工會</t>
    <phoneticPr fontId="32" type="noConversion"/>
  </si>
  <si>
    <t>台中市縫製裝飾品製作工職業工會</t>
    <phoneticPr fontId="32" type="noConversion"/>
  </si>
  <si>
    <t>補助各勞工相關團體辦理勞工教育</t>
    <phoneticPr fontId="32" type="noConversion"/>
  </si>
  <si>
    <t>台中市成衣服飾整理加工職業工會</t>
    <phoneticPr fontId="32" type="noConversion"/>
  </si>
  <si>
    <t>臺中市腳底按摩職業工會</t>
    <phoneticPr fontId="32" type="noConversion"/>
  </si>
  <si>
    <t>臺中市西服製作職業工會</t>
    <phoneticPr fontId="32" type="noConversion"/>
  </si>
  <si>
    <t>臺中市銲接切割人員職業工會</t>
    <phoneticPr fontId="32" type="noConversion"/>
  </si>
  <si>
    <t>台中市廚具裝修職業工會</t>
    <phoneticPr fontId="32" type="noConversion"/>
  </si>
  <si>
    <t>台中市傳統整復員職業工會</t>
    <phoneticPr fontId="32" type="noConversion"/>
  </si>
  <si>
    <t>台中市乳品飲料派送業職業工會</t>
    <phoneticPr fontId="32" type="noConversion"/>
  </si>
  <si>
    <t>台中市清潔管理服務業職業工會</t>
    <phoneticPr fontId="32" type="noConversion"/>
  </si>
  <si>
    <t>台中市食品雜貨運送職業工會</t>
    <phoneticPr fontId="32" type="noConversion"/>
  </si>
  <si>
    <t>臺中直轄市農產品運送工職業工會</t>
    <phoneticPr fontId="32" type="noConversion"/>
  </si>
  <si>
    <t>台中市麵食製作職業工會</t>
    <phoneticPr fontId="32" type="noConversion"/>
  </si>
  <si>
    <t>台中市不動產服務職業工會</t>
    <phoneticPr fontId="32" type="noConversion"/>
  </si>
  <si>
    <t>大臺中推銷員職業工會</t>
    <phoneticPr fontId="32" type="noConversion"/>
  </si>
  <si>
    <t>台中市縫紉業職業工會</t>
    <phoneticPr fontId="32" type="noConversion"/>
  </si>
  <si>
    <t>台中市玻璃裝配業職業工會</t>
    <phoneticPr fontId="32" type="noConversion"/>
  </si>
  <si>
    <t>台中市針織工職業工會</t>
    <phoneticPr fontId="32" type="noConversion"/>
  </si>
  <si>
    <t>台中市手工藝業職業工會</t>
    <phoneticPr fontId="32" type="noConversion"/>
  </si>
  <si>
    <t>台中市彩券販賣人員職業工會</t>
    <phoneticPr fontId="32" type="noConversion"/>
  </si>
  <si>
    <t>大臺中美髮美容技術指導員職業工會</t>
    <phoneticPr fontId="32" type="noConversion"/>
  </si>
  <si>
    <t>台中市屠宰業職業工會</t>
    <phoneticPr fontId="32" type="noConversion"/>
  </si>
  <si>
    <t>大臺中模板工職業工會</t>
    <phoneticPr fontId="32" type="noConversion"/>
  </si>
  <si>
    <t>台中市地政業務從業人員職業工會</t>
    <phoneticPr fontId="32" type="noConversion"/>
  </si>
  <si>
    <t>臺中市日用品運送服務職業工會</t>
    <phoneticPr fontId="32" type="noConversion"/>
  </si>
  <si>
    <t>台中市製棉業職業工會</t>
    <phoneticPr fontId="32" type="noConversion"/>
  </si>
  <si>
    <t>台中市泥水業職業工會</t>
    <phoneticPr fontId="32" type="noConversion"/>
  </si>
  <si>
    <t>台中市不動產經紀人職業工會</t>
    <phoneticPr fontId="32" type="noConversion"/>
  </si>
  <si>
    <t>臺中市外燴人員職業工會</t>
    <phoneticPr fontId="32" type="noConversion"/>
  </si>
  <si>
    <t>台中市洗染業職業工會</t>
    <phoneticPr fontId="32" type="noConversion"/>
  </si>
  <si>
    <t>台中市橡膠製品修補職業工會</t>
    <phoneticPr fontId="32" type="noConversion"/>
  </si>
  <si>
    <t>台中市皮革製品業職業工會</t>
    <phoneticPr fontId="32" type="noConversion"/>
  </si>
  <si>
    <t>台中市農產品運送工職業工會</t>
    <phoneticPr fontId="32" type="noConversion"/>
  </si>
  <si>
    <t>台中直轄市才藝教學服務人員職業工會</t>
    <phoneticPr fontId="32" type="noConversion"/>
  </si>
  <si>
    <t>台中市派遣服務人員職業工會</t>
    <phoneticPr fontId="32" type="noConversion"/>
  </si>
  <si>
    <t>台中市通信服務人員職業工會</t>
    <phoneticPr fontId="32" type="noConversion"/>
  </si>
  <si>
    <t>大台中社區服務人員職業工會</t>
    <phoneticPr fontId="32" type="noConversion"/>
  </si>
  <si>
    <t>台中市美髮美容技術指導員職業工會</t>
    <phoneticPr fontId="32" type="noConversion"/>
  </si>
  <si>
    <t>大臺中廚師業職業工會</t>
    <phoneticPr fontId="32" type="noConversion"/>
  </si>
  <si>
    <t>臺中直轄市中餐服務人員職業工會</t>
    <phoneticPr fontId="32" type="noConversion"/>
  </si>
  <si>
    <t>台中市冷凍空調業職業工會</t>
    <phoneticPr fontId="32" type="noConversion"/>
  </si>
  <si>
    <t>台中市汽車服務業職業工會</t>
    <phoneticPr fontId="32" type="noConversion"/>
  </si>
  <si>
    <t>臺中直轄市油漆工程業職業工會</t>
    <phoneticPr fontId="32" type="noConversion"/>
  </si>
  <si>
    <t>台中市仲介從業人員職業工會</t>
    <phoneticPr fontId="32" type="noConversion"/>
  </si>
  <si>
    <t>台中市印刷業職業工會</t>
    <phoneticPr fontId="32" type="noConversion"/>
  </si>
  <si>
    <t>台中市廣告代理職業工會</t>
    <phoneticPr fontId="32" type="noConversion"/>
  </si>
  <si>
    <t>台中市廣告服務業職業工會</t>
    <phoneticPr fontId="32" type="noConversion"/>
  </si>
  <si>
    <t>大臺中檳榔包裝加工業職業工會</t>
    <phoneticPr fontId="32" type="noConversion"/>
  </si>
  <si>
    <t>台中市營建土木職業工會</t>
    <phoneticPr fontId="32" type="noConversion"/>
  </si>
  <si>
    <t>台中市園藝花卉業職業工會</t>
    <phoneticPr fontId="32" type="noConversion"/>
  </si>
  <si>
    <t>台中市室內裝潢業職業工會</t>
    <phoneticPr fontId="32" type="noConversion"/>
  </si>
  <si>
    <t>大臺中理燙髮美容業職業工會</t>
    <phoneticPr fontId="32" type="noConversion"/>
  </si>
  <si>
    <t>台中市油漆業職業工會</t>
    <phoneticPr fontId="32" type="noConversion"/>
  </si>
  <si>
    <t>台中市才藝教學服務人員職業工會</t>
    <phoneticPr fontId="32" type="noConversion"/>
  </si>
  <si>
    <t>台中市小吃業職業工會</t>
    <phoneticPr fontId="32" type="noConversion"/>
  </si>
  <si>
    <t>勞政業務-勞資關係-獎補助費-對國內團體之捐助</t>
    <phoneticPr fontId="32" type="noConversion"/>
  </si>
  <si>
    <t>無</t>
    <phoneticPr fontId="32" type="noConversion"/>
  </si>
  <si>
    <t>台中市機踏車修理業職業工會</t>
    <phoneticPr fontId="32" type="noConversion"/>
  </si>
  <si>
    <t>臺中市農耕工作業職業工會</t>
    <phoneticPr fontId="32" type="noConversion"/>
  </si>
  <si>
    <t>台中市水電裝置業職業工會</t>
    <phoneticPr fontId="32" type="noConversion"/>
  </si>
  <si>
    <t>台中市餐飲業職業工會</t>
    <phoneticPr fontId="32" type="noConversion"/>
  </si>
  <si>
    <t>台中市木工業職業工會</t>
    <phoneticPr fontId="32" type="noConversion"/>
  </si>
  <si>
    <t>台中市汽車駕駛員職業工會</t>
    <phoneticPr fontId="32" type="noConversion"/>
  </si>
  <si>
    <t>大臺中營造業職業工會</t>
    <phoneticPr fontId="32" type="noConversion"/>
  </si>
  <si>
    <t>台中市營造業職業工會</t>
    <phoneticPr fontId="32" type="noConversion"/>
  </si>
  <si>
    <t>台中市職業訓練培訓人員職業工會</t>
    <phoneticPr fontId="32" type="noConversion"/>
  </si>
  <si>
    <t>台中市汽車修理業職業工會</t>
    <phoneticPr fontId="32" type="noConversion"/>
  </si>
  <si>
    <t>台灣物聯網產業工會</t>
    <phoneticPr fontId="32" type="noConversion"/>
  </si>
  <si>
    <t>台中市星相卜卦與堪輿職業工會</t>
    <phoneticPr fontId="32" type="noConversion"/>
  </si>
  <si>
    <t>大臺中汽車保養修理業職業工會</t>
    <phoneticPr fontId="32" type="noConversion"/>
  </si>
  <si>
    <t>臺中市船舶服務業職業工會</t>
    <phoneticPr fontId="32" type="noConversion"/>
  </si>
  <si>
    <t>台中市理燙髮美容業職業工會</t>
    <phoneticPr fontId="32" type="noConversion"/>
  </si>
  <si>
    <t>臺中直轄市農事服務職業工會</t>
    <phoneticPr fontId="32" type="noConversion"/>
  </si>
  <si>
    <t>臺中直轄市帽蓆編織業職業工會</t>
    <phoneticPr fontId="32" type="noConversion"/>
  </si>
  <si>
    <t>台中市製圖職業工會</t>
    <phoneticPr fontId="32" type="noConversion"/>
  </si>
  <si>
    <t>台中市打字複印業職業工會</t>
    <phoneticPr fontId="32" type="noConversion"/>
  </si>
  <si>
    <t>臺中市人力資源管理人員職業工會</t>
    <phoneticPr fontId="32" type="noConversion"/>
  </si>
  <si>
    <t>台中市導遊服務人員職業工會</t>
    <phoneticPr fontId="32" type="noConversion"/>
  </si>
  <si>
    <t>台中市觀光領隊人員職業工會</t>
    <phoneticPr fontId="32" type="noConversion"/>
  </si>
  <si>
    <t>補助勞資關係中介團體調處勞資爭議協調費及相關單位辦理勞資關係法令研習會經費</t>
    <phoneticPr fontId="32" type="noConversion"/>
  </si>
  <si>
    <t>台中市勞資關係協會</t>
    <phoneticPr fontId="32" type="noConversion"/>
  </si>
  <si>
    <t>台中市(縣)勞資關係協會</t>
    <phoneticPr fontId="32" type="noConversion"/>
  </si>
  <si>
    <t>台中市勞雇關係協會</t>
    <phoneticPr fontId="32" type="noConversion"/>
  </si>
  <si>
    <t>補助總工會及職業工會辦理會員健康檢查</t>
    <phoneticPr fontId="32" type="noConversion"/>
  </si>
  <si>
    <t>各工會</t>
    <phoneticPr fontId="32" type="noConversion"/>
  </si>
  <si>
    <t>辦理平等街訓練大樓電腦教室汰換更新實施計畫申請補助款</t>
    <phoneticPr fontId="32" type="noConversion"/>
  </si>
  <si>
    <t>臺中市勞工志願服務協會107年度勞工志願服務人員觀摩活動</t>
  </si>
  <si>
    <t>臺中市勞工志願服務協會</t>
  </si>
  <si>
    <t>台中市政府勞工局</t>
  </si>
  <si>
    <t>勞政業務-勞工福利-獎補助費-對國內團體之捐助</t>
  </si>
  <si>
    <t>補助勞工團體辦理勞工正當休閒活動及各項節慶、活動及宣導經費</t>
  </si>
  <si>
    <t>V</t>
  </si>
  <si>
    <t>勞資休閒活動</t>
  </si>
  <si>
    <t>臺中市勞資合唱團</t>
  </si>
  <si>
    <t>勞政業務-綜合規劃-獎補助費-對國內團體之捐助</t>
    <phoneticPr fontId="32" type="noConversion"/>
  </si>
  <si>
    <t>勞動檢查業務-勞動檢查-獎補助費-對國內團體之捐助</t>
  </si>
  <si>
    <t>辦理工安週宣導及活動</t>
  </si>
  <si>
    <t>台中市工業會</t>
  </si>
  <si>
    <t xml:space="preserve"> 臺中市勞動檢查處 </t>
  </si>
  <si>
    <t>職業安全衛生教育訓練</t>
  </si>
  <si>
    <t>臺中縣工業會</t>
  </si>
  <si>
    <t>臺中市冷凍空調業職業工會</t>
  </si>
  <si>
    <t>臺中市營造業職業工會</t>
  </si>
  <si>
    <t>臺中市油漆業職業工會</t>
  </si>
  <si>
    <t>臺中市木工業職業工會</t>
  </si>
  <si>
    <t>就業服務業務-就業服務-獎補助費-對國內團體之捐助</t>
  </si>
  <si>
    <t>徵才活動費用</t>
  </si>
  <si>
    <t>臺中市工業會</t>
  </si>
  <si>
    <t>臺中市就業服務處</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</si>
</sst>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76" formatCode="_-* #,##0_-;\-* #,##0_-;_-* &quot;-&quot;??_-;_-@_-"/>
    <numFmt numFmtId="177" formatCode="&quot; &quot;#,##0.00&quot; &quot;;&quot;-&quot;#,##0.00&quot; &quot;;&quot; -&quot;00&quot; &quot;;&quot; &quot;@&quot; &quot;"/>
  </numFmts>
  <fonts count="82">
    <font>
      <sz val="11"/>
      <name val="標楷體"/>
      <family val="1"/>
      <charset val="136"/>
    </font>
    <font>
      <sz val="12"/>
      <color theme="1"/>
      <name val="新細明體"/>
      <family val="2"/>
      <charset val="136"/>
      <scheme val="minor"/>
    </font>
    <font>
      <b/>
      <sz val="18"/>
      <color theme="3"/>
      <name val="新細明體"/>
      <family val="2"/>
      <charset val="136"/>
      <scheme val="major"/>
    </font>
    <font>
      <b/>
      <sz val="15"/>
      <color theme="3"/>
      <name val="新細明體"/>
      <family val="2"/>
      <charset val="136"/>
      <scheme val="minor"/>
    </font>
    <font>
      <b/>
      <sz val="13"/>
      <color theme="3"/>
      <name val="新細明體"/>
      <family val="2"/>
      <charset val="136"/>
      <scheme val="minor"/>
    </font>
    <font>
      <b/>
      <sz val="11"/>
      <color theme="3"/>
      <name val="新細明體"/>
      <family val="2"/>
      <charset val="136"/>
      <scheme val="minor"/>
    </font>
    <font>
      <sz val="12"/>
      <color rgb="FF006100"/>
      <name val="新細明體"/>
      <family val="2"/>
      <charset val="136"/>
      <scheme val="minor"/>
    </font>
    <font>
      <sz val="12"/>
      <color rgb="FF9C0006"/>
      <name val="新細明體"/>
      <family val="2"/>
      <charset val="136"/>
      <scheme val="minor"/>
    </font>
    <font>
      <sz val="12"/>
      <color rgb="FF9C6500"/>
      <name val="新細明體"/>
      <family val="2"/>
      <charset val="136"/>
      <scheme val="minor"/>
    </font>
    <font>
      <sz val="12"/>
      <color rgb="FF3F3F76"/>
      <name val="新細明體"/>
      <family val="2"/>
      <charset val="136"/>
      <scheme val="minor"/>
    </font>
    <font>
      <b/>
      <sz val="12"/>
      <color rgb="FF3F3F3F"/>
      <name val="新細明體"/>
      <family val="2"/>
      <charset val="136"/>
      <scheme val="minor"/>
    </font>
    <font>
      <b/>
      <sz val="12"/>
      <color rgb="FFFA7D00"/>
      <name val="新細明體"/>
      <family val="2"/>
      <charset val="136"/>
      <scheme val="minor"/>
    </font>
    <font>
      <sz val="12"/>
      <color rgb="FFFA7D00"/>
      <name val="新細明體"/>
      <family val="2"/>
      <charset val="136"/>
      <scheme val="minor"/>
    </font>
    <font>
      <b/>
      <sz val="12"/>
      <color theme="0"/>
      <name val="新細明體"/>
      <family val="2"/>
      <charset val="136"/>
      <scheme val="minor"/>
    </font>
    <font>
      <sz val="12"/>
      <color rgb="FFFF0000"/>
      <name val="新細明體"/>
      <family val="2"/>
      <charset val="136"/>
      <scheme val="minor"/>
    </font>
    <font>
      <i/>
      <sz val="12"/>
      <color rgb="FF7F7F7F"/>
      <name val="新細明體"/>
      <family val="2"/>
      <charset val="136"/>
      <scheme val="minor"/>
    </font>
    <font>
      <b/>
      <sz val="12"/>
      <color theme="1"/>
      <name val="新細明體"/>
      <family val="2"/>
      <charset val="136"/>
      <scheme val="minor"/>
    </font>
    <font>
      <sz val="12"/>
      <color theme="0"/>
      <name val="新細明體"/>
      <family val="2"/>
      <charset val="136"/>
      <scheme val="minor"/>
    </font>
    <font>
      <sz val="9"/>
      <name val="標楷體"/>
      <family val="4"/>
      <charset val="136"/>
    </font>
    <font>
      <sz val="10"/>
      <name val="標楷體"/>
      <family val="4"/>
      <charset val="136"/>
    </font>
    <font>
      <sz val="11"/>
      <name val="標楷體"/>
      <family val="4"/>
      <charset val="136"/>
    </font>
    <font>
      <sz val="12"/>
      <name val="新細明體"/>
      <family val="1"/>
      <charset val="136"/>
    </font>
    <font>
      <b/>
      <sz val="18"/>
      <color indexed="8"/>
      <name val="標楷體"/>
      <family val="4"/>
      <charset val="136"/>
    </font>
    <font>
      <sz val="9"/>
      <name val="標楷體"/>
      <family val="1"/>
      <charset val="136"/>
    </font>
    <font>
      <sz val="9"/>
      <name val="細明體"/>
      <family val="3"/>
      <charset val="136"/>
    </font>
    <font>
      <sz val="12"/>
      <color indexed="8"/>
      <name val="標楷體"/>
      <family val="4"/>
      <charset val="136"/>
    </font>
    <font>
      <b/>
      <sz val="16"/>
      <color indexed="8"/>
      <name val="標楷體"/>
      <family val="4"/>
      <charset val="136"/>
    </font>
    <font>
      <sz val="16"/>
      <name val="Times New Roman"/>
      <family val="1"/>
    </font>
    <font>
      <sz val="14"/>
      <color indexed="8"/>
      <name val="標楷體"/>
      <family val="4"/>
      <charset val="136"/>
    </font>
    <font>
      <b/>
      <sz val="12"/>
      <color indexed="8"/>
      <name val="標楷體"/>
      <family val="4"/>
      <charset val="136"/>
    </font>
    <font>
      <sz val="12"/>
      <name val="Times New Roman"/>
      <family val="1"/>
    </font>
    <font>
      <sz val="11"/>
      <color indexed="8"/>
      <name val="標楷體"/>
      <family val="4"/>
      <charset val="136"/>
    </font>
    <font>
      <sz val="9"/>
      <name val="新細明體"/>
      <family val="1"/>
      <charset val="136"/>
    </font>
    <font>
      <sz val="10"/>
      <color indexed="8"/>
      <name val="標楷體"/>
      <family val="4"/>
      <charset val="136"/>
    </font>
    <font>
      <sz val="12"/>
      <name val="標楷體"/>
      <family val="4"/>
      <charset val="136"/>
    </font>
    <font>
      <sz val="12"/>
      <color theme="1"/>
      <name val="標楷體"/>
      <family val="4"/>
      <charset val="136"/>
    </font>
    <font>
      <b/>
      <sz val="14"/>
      <name val="Times New Roman"/>
      <family val="1"/>
    </font>
    <font>
      <sz val="12"/>
      <color indexed="10"/>
      <name val="標楷體"/>
      <family val="4"/>
      <charset val="136"/>
    </font>
    <font>
      <sz val="10"/>
      <name val="Times New Roman"/>
      <family val="1"/>
    </font>
    <font>
      <sz val="12"/>
      <color theme="1"/>
      <name val="新細明體"/>
      <family val="1"/>
      <charset val="136"/>
      <scheme val="minor"/>
    </font>
    <font>
      <sz val="12"/>
      <color theme="0"/>
      <name val="新細明體"/>
      <family val="1"/>
      <charset val="136"/>
      <scheme val="minor"/>
    </font>
    <font>
      <sz val="8"/>
      <name val="標楷體"/>
      <family val="4"/>
      <charset val="136"/>
    </font>
    <font>
      <sz val="6"/>
      <name val="標楷體"/>
      <family val="4"/>
      <charset val="136"/>
    </font>
    <font>
      <sz val="7"/>
      <name val="標楷體"/>
      <family val="4"/>
      <charset val="136"/>
    </font>
    <font>
      <sz val="12"/>
      <color rgb="FF000000"/>
      <name val="新細明體"/>
      <family val="1"/>
      <charset val="136"/>
    </font>
    <font>
      <sz val="12"/>
      <color rgb="FF9C6500"/>
      <name val="新細明體"/>
      <family val="1"/>
      <charset val="136"/>
      <scheme val="minor"/>
    </font>
    <font>
      <b/>
      <sz val="12"/>
      <color theme="1"/>
      <name val="新細明體"/>
      <family val="1"/>
      <charset val="136"/>
      <scheme val="minor"/>
    </font>
    <font>
      <sz val="12"/>
      <color rgb="FF006100"/>
      <name val="新細明體"/>
      <family val="1"/>
      <charset val="136"/>
      <scheme val="minor"/>
    </font>
    <font>
      <b/>
      <sz val="12"/>
      <color rgb="FFFA7D00"/>
      <name val="新細明體"/>
      <family val="1"/>
      <charset val="136"/>
      <scheme val="minor"/>
    </font>
    <font>
      <sz val="12"/>
      <color rgb="FFFA7D00"/>
      <name val="新細明體"/>
      <family val="1"/>
      <charset val="136"/>
      <scheme val="minor"/>
    </font>
    <font>
      <i/>
      <sz val="12"/>
      <color rgb="FF7F7F7F"/>
      <name val="新細明體"/>
      <family val="1"/>
      <charset val="136"/>
      <scheme val="minor"/>
    </font>
    <font>
      <b/>
      <sz val="15"/>
      <color theme="3"/>
      <name val="新細明體"/>
      <family val="1"/>
      <charset val="136"/>
      <scheme val="minor"/>
    </font>
    <font>
      <b/>
      <sz val="13"/>
      <color theme="3"/>
      <name val="新細明體"/>
      <family val="1"/>
      <charset val="136"/>
      <scheme val="minor"/>
    </font>
    <font>
      <b/>
      <sz val="11"/>
      <color theme="3"/>
      <name val="新細明體"/>
      <family val="1"/>
      <charset val="136"/>
      <scheme val="minor"/>
    </font>
    <font>
      <b/>
      <sz val="18"/>
      <color theme="3"/>
      <name val="新細明體"/>
      <family val="1"/>
      <charset val="136"/>
      <scheme val="major"/>
    </font>
    <font>
      <sz val="12"/>
      <color rgb="FF3F3F76"/>
      <name val="新細明體"/>
      <family val="1"/>
      <charset val="136"/>
      <scheme val="minor"/>
    </font>
    <font>
      <b/>
      <sz val="12"/>
      <color rgb="FF3F3F3F"/>
      <name val="新細明體"/>
      <family val="1"/>
      <charset val="136"/>
      <scheme val="minor"/>
    </font>
    <font>
      <b/>
      <sz val="12"/>
      <color theme="0"/>
      <name val="新細明體"/>
      <family val="1"/>
      <charset val="136"/>
      <scheme val="minor"/>
    </font>
    <font>
      <sz val="12"/>
      <color rgb="FF9C0006"/>
      <name val="新細明體"/>
      <family val="1"/>
      <charset val="136"/>
      <scheme val="minor"/>
    </font>
    <font>
      <sz val="12"/>
      <color rgb="FFFF0000"/>
      <name val="新細明體"/>
      <family val="1"/>
      <charset val="136"/>
      <scheme val="minor"/>
    </font>
    <font>
      <b/>
      <u/>
      <sz val="18"/>
      <color indexed="8"/>
      <name val="標楷體"/>
      <family val="4"/>
      <charset val="136"/>
    </font>
    <font>
      <sz val="16"/>
      <color indexed="8"/>
      <name val="標楷體"/>
      <family val="4"/>
      <charset val="136"/>
    </font>
    <font>
      <sz val="18"/>
      <color indexed="8"/>
      <name val="標楷體"/>
      <family val="4"/>
      <charset val="136"/>
    </font>
    <font>
      <sz val="14"/>
      <name val="Times New Roman"/>
      <family val="1"/>
    </font>
    <font>
      <sz val="12"/>
      <color indexed="81"/>
      <name val="標楷體"/>
      <family val="4"/>
      <charset val="136"/>
    </font>
    <font>
      <b/>
      <u/>
      <sz val="20"/>
      <name val="標楷體"/>
      <family val="4"/>
      <charset val="136"/>
    </font>
    <font>
      <b/>
      <sz val="20"/>
      <name val="標楷體"/>
      <family val="4"/>
      <charset val="136"/>
    </font>
    <font>
      <sz val="20"/>
      <name val="標楷體"/>
      <family val="4"/>
      <charset val="136"/>
    </font>
    <font>
      <b/>
      <sz val="18"/>
      <name val="標楷體"/>
      <family val="4"/>
      <charset val="136"/>
    </font>
    <font>
      <b/>
      <u/>
      <sz val="18"/>
      <name val="標楷體"/>
      <family val="4"/>
      <charset val="136"/>
    </font>
    <font>
      <sz val="14"/>
      <name val="標楷體"/>
      <family val="4"/>
      <charset val="136"/>
    </font>
    <font>
      <sz val="12"/>
      <color rgb="FFFF0000"/>
      <name val="標楷體"/>
      <family val="4"/>
      <charset val="136"/>
    </font>
    <font>
      <b/>
      <u/>
      <sz val="12"/>
      <name val="標楷體"/>
      <family val="4"/>
      <charset val="136"/>
    </font>
    <font>
      <b/>
      <sz val="11"/>
      <color indexed="81"/>
      <name val="標楷體"/>
      <family val="4"/>
      <charset val="136"/>
    </font>
    <font>
      <b/>
      <sz val="12"/>
      <color indexed="10"/>
      <name val="標楷體"/>
      <family val="4"/>
      <charset val="136"/>
    </font>
    <font>
      <sz val="10"/>
      <color indexed="81"/>
      <name val="標楷體"/>
      <family val="4"/>
      <charset val="136"/>
    </font>
    <font>
      <b/>
      <sz val="12"/>
      <color indexed="81"/>
      <name val="標楷體"/>
      <family val="4"/>
      <charset val="136"/>
    </font>
    <font>
      <b/>
      <sz val="14"/>
      <color rgb="FFFF0000"/>
      <name val="標楷體"/>
      <family val="4"/>
      <charset val="136"/>
    </font>
    <font>
      <sz val="11"/>
      <name val="標楷體"/>
      <family val="1"/>
      <charset val="136"/>
    </font>
    <font>
      <sz val="22"/>
      <color indexed="8"/>
      <name val="標楷體"/>
      <family val="4"/>
      <charset val="136"/>
    </font>
    <font>
      <b/>
      <sz val="13"/>
      <name val="標楷體"/>
      <family val="4"/>
      <charset val="136"/>
    </font>
    <font>
      <sz val="10"/>
      <color theme="1"/>
      <name val="標楷體"/>
      <family val="4"/>
      <charset val="136"/>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indexed="13"/>
        <bgColor indexed="64"/>
      </patternFill>
    </fill>
    <fill>
      <patternFill patternType="solid">
        <fgColor theme="8" tint="0.59999389629810485"/>
        <bgColor indexed="64"/>
      </patternFill>
    </fill>
    <fill>
      <patternFill patternType="solid">
        <fgColor theme="0"/>
        <bgColor indexed="64"/>
      </patternFill>
    </fill>
  </fills>
  <borders count="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double">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right/>
      <top style="thin">
        <color indexed="64"/>
      </top>
      <bottom/>
      <diagonal/>
    </border>
    <border>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s>
  <cellStyleXfs count="143">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1" fillId="0" borderId="0"/>
    <xf numFmtId="0" fontId="21" fillId="0" borderId="0">
      <alignment vertical="center"/>
    </xf>
    <xf numFmtId="43" fontId="21" fillId="0" borderId="0" applyFont="0" applyFill="0" applyBorder="0" applyAlignment="0" applyProtection="0"/>
    <xf numFmtId="0" fontId="21" fillId="0" borderId="0"/>
    <xf numFmtId="0" fontId="39" fillId="10" borderId="0" applyNumberFormat="0" applyBorder="0" applyAlignment="0" applyProtection="0">
      <alignment vertical="center"/>
    </xf>
    <xf numFmtId="0" fontId="39" fillId="10" borderId="0" applyNumberFormat="0" applyBorder="0" applyAlignment="0" applyProtection="0">
      <alignment vertical="center"/>
    </xf>
    <xf numFmtId="0" fontId="39" fillId="14" borderId="0" applyNumberFormat="0" applyBorder="0" applyAlignment="0" applyProtection="0">
      <alignment vertical="center"/>
    </xf>
    <xf numFmtId="0" fontId="39" fillId="14" borderId="0" applyNumberFormat="0" applyBorder="0" applyAlignment="0" applyProtection="0">
      <alignment vertical="center"/>
    </xf>
    <xf numFmtId="0" fontId="39" fillId="18" borderId="0" applyNumberFormat="0" applyBorder="0" applyAlignment="0" applyProtection="0">
      <alignment vertical="center"/>
    </xf>
    <xf numFmtId="0" fontId="39" fillId="18" borderId="0" applyNumberFormat="0" applyBorder="0" applyAlignment="0" applyProtection="0">
      <alignment vertical="center"/>
    </xf>
    <xf numFmtId="0" fontId="39" fillId="22" borderId="0" applyNumberFormat="0" applyBorder="0" applyAlignment="0" applyProtection="0">
      <alignment vertical="center"/>
    </xf>
    <xf numFmtId="0" fontId="39" fillId="22" borderId="0" applyNumberFormat="0" applyBorder="0" applyAlignment="0" applyProtection="0">
      <alignment vertical="center"/>
    </xf>
    <xf numFmtId="0" fontId="39" fillId="26" borderId="0" applyNumberFormat="0" applyBorder="0" applyAlignment="0" applyProtection="0">
      <alignment vertical="center"/>
    </xf>
    <xf numFmtId="0" fontId="39" fillId="26" borderId="0" applyNumberFormat="0" applyBorder="0" applyAlignment="0" applyProtection="0">
      <alignment vertical="center"/>
    </xf>
    <xf numFmtId="0" fontId="39" fillId="30" borderId="0" applyNumberFormat="0" applyBorder="0" applyAlignment="0" applyProtection="0">
      <alignment vertical="center"/>
    </xf>
    <xf numFmtId="0" fontId="39" fillId="30" borderId="0" applyNumberFormat="0" applyBorder="0" applyAlignment="0" applyProtection="0">
      <alignment vertical="center"/>
    </xf>
    <xf numFmtId="0" fontId="39" fillId="11" borderId="0" applyNumberFormat="0" applyBorder="0" applyAlignment="0" applyProtection="0">
      <alignment vertical="center"/>
    </xf>
    <xf numFmtId="0" fontId="39" fillId="11" borderId="0" applyNumberFormat="0" applyBorder="0" applyAlignment="0" applyProtection="0">
      <alignment vertical="center"/>
    </xf>
    <xf numFmtId="0" fontId="39" fillId="15" borderId="0" applyNumberFormat="0" applyBorder="0" applyAlignment="0" applyProtection="0">
      <alignment vertical="center"/>
    </xf>
    <xf numFmtId="0" fontId="39" fillId="15" borderId="0" applyNumberFormat="0" applyBorder="0" applyAlignment="0" applyProtection="0">
      <alignment vertical="center"/>
    </xf>
    <xf numFmtId="0" fontId="39" fillId="19" borderId="0" applyNumberFormat="0" applyBorder="0" applyAlignment="0" applyProtection="0">
      <alignment vertical="center"/>
    </xf>
    <xf numFmtId="0" fontId="39" fillId="19" borderId="0" applyNumberFormat="0" applyBorder="0" applyAlignment="0" applyProtection="0">
      <alignment vertical="center"/>
    </xf>
    <xf numFmtId="0" fontId="39" fillId="23" borderId="0" applyNumberFormat="0" applyBorder="0" applyAlignment="0" applyProtection="0">
      <alignment vertical="center"/>
    </xf>
    <xf numFmtId="0" fontId="39" fillId="23" borderId="0" applyNumberFormat="0" applyBorder="0" applyAlignment="0" applyProtection="0">
      <alignment vertical="center"/>
    </xf>
    <xf numFmtId="0" fontId="39" fillId="27" borderId="0" applyNumberFormat="0" applyBorder="0" applyAlignment="0" applyProtection="0">
      <alignment vertical="center"/>
    </xf>
    <xf numFmtId="0" fontId="39" fillId="27" borderId="0" applyNumberFormat="0" applyBorder="0" applyAlignment="0" applyProtection="0">
      <alignment vertical="center"/>
    </xf>
    <xf numFmtId="0" fontId="39" fillId="31" borderId="0" applyNumberFormat="0" applyBorder="0" applyAlignment="0" applyProtection="0">
      <alignment vertical="center"/>
    </xf>
    <xf numFmtId="0" fontId="39" fillId="31" borderId="0" applyNumberFormat="0" applyBorder="0" applyAlignment="0" applyProtection="0">
      <alignment vertical="center"/>
    </xf>
    <xf numFmtId="0" fontId="40" fillId="12" borderId="0" applyNumberFormat="0" applyBorder="0" applyAlignment="0" applyProtection="0">
      <alignment vertical="center"/>
    </xf>
    <xf numFmtId="0" fontId="40" fillId="12" borderId="0" applyNumberFormat="0" applyBorder="0" applyAlignment="0" applyProtection="0">
      <alignment vertical="center"/>
    </xf>
    <xf numFmtId="0" fontId="40" fillId="16" borderId="0" applyNumberFormat="0" applyBorder="0" applyAlignment="0" applyProtection="0">
      <alignment vertical="center"/>
    </xf>
    <xf numFmtId="0" fontId="40" fillId="16" borderId="0" applyNumberFormat="0" applyBorder="0" applyAlignment="0" applyProtection="0">
      <alignment vertical="center"/>
    </xf>
    <xf numFmtId="0" fontId="40" fillId="20" borderId="0" applyNumberFormat="0" applyBorder="0" applyAlignment="0" applyProtection="0">
      <alignment vertical="center"/>
    </xf>
    <xf numFmtId="0" fontId="40" fillId="20" borderId="0" applyNumberFormat="0" applyBorder="0" applyAlignment="0" applyProtection="0">
      <alignment vertical="center"/>
    </xf>
    <xf numFmtId="0" fontId="40" fillId="24" borderId="0" applyNumberFormat="0" applyBorder="0" applyAlignment="0" applyProtection="0">
      <alignment vertical="center"/>
    </xf>
    <xf numFmtId="0" fontId="40" fillId="24" borderId="0" applyNumberFormat="0" applyBorder="0" applyAlignment="0" applyProtection="0">
      <alignment vertical="center"/>
    </xf>
    <xf numFmtId="0" fontId="40" fillId="28" borderId="0" applyNumberFormat="0" applyBorder="0" applyAlignment="0" applyProtection="0">
      <alignment vertical="center"/>
    </xf>
    <xf numFmtId="0" fontId="40" fillId="28" borderId="0" applyNumberFormat="0" applyBorder="0" applyAlignment="0" applyProtection="0">
      <alignment vertical="center"/>
    </xf>
    <xf numFmtId="0" fontId="40" fillId="32" borderId="0" applyNumberFormat="0" applyBorder="0" applyAlignment="0" applyProtection="0">
      <alignment vertical="center"/>
    </xf>
    <xf numFmtId="0" fontId="40" fillId="32" borderId="0" applyNumberFormat="0" applyBorder="0" applyAlignment="0" applyProtection="0">
      <alignment vertical="center"/>
    </xf>
    <xf numFmtId="0" fontId="21" fillId="0" borderId="0"/>
    <xf numFmtId="0" fontId="41" fillId="0" borderId="0" applyNumberFormat="0" applyFill="0" applyBorder="0" applyAlignment="0" applyProtection="0"/>
    <xf numFmtId="0" fontId="20" fillId="0" borderId="0">
      <alignment vertical="center"/>
    </xf>
    <xf numFmtId="0" fontId="42" fillId="0" borderId="0" applyNumberFormat="0" applyFill="0" applyBorder="0" applyAlignment="0"/>
    <xf numFmtId="0" fontId="18" fillId="0" borderId="0" applyNumberFormat="0" applyFill="0" applyBorder="0" applyAlignment="0" applyProtection="0"/>
    <xf numFmtId="0" fontId="41" fillId="0" borderId="0" applyNumberFormat="0" applyFill="0" applyBorder="0" applyAlignment="0" applyProtection="0"/>
    <xf numFmtId="0" fontId="20" fillId="0" borderId="0">
      <alignment vertical="center"/>
    </xf>
    <xf numFmtId="0" fontId="43" fillId="0" borderId="0" applyNumberFormat="0" applyFill="0" applyBorder="0" applyAlignment="0"/>
    <xf numFmtId="43" fontId="21" fillId="0" borderId="0" applyFont="0" applyFill="0" applyBorder="0" applyAlignment="0" applyProtection="0"/>
    <xf numFmtId="43" fontId="21" fillId="0" borderId="0" applyFont="0" applyFill="0" applyBorder="0" applyAlignment="0" applyProtection="0"/>
    <xf numFmtId="177" fontId="44" fillId="0" borderId="0" applyFont="0" applyFill="0" applyBorder="0" applyAlignment="0" applyProtection="0"/>
    <xf numFmtId="0" fontId="45" fillId="4" borderId="0" applyNumberFormat="0" applyBorder="0" applyAlignment="0" applyProtection="0">
      <alignment vertical="center"/>
    </xf>
    <xf numFmtId="0" fontId="45" fillId="4" borderId="0" applyNumberFormat="0" applyBorder="0" applyAlignment="0" applyProtection="0">
      <alignment vertical="center"/>
    </xf>
    <xf numFmtId="0" fontId="46" fillId="0" borderId="9" applyNumberFormat="0" applyFill="0" applyAlignment="0" applyProtection="0">
      <alignment vertical="center"/>
    </xf>
    <xf numFmtId="0" fontId="46" fillId="0" borderId="9" applyNumberFormat="0" applyFill="0" applyAlignment="0" applyProtection="0">
      <alignment vertical="center"/>
    </xf>
    <xf numFmtId="0" fontId="47" fillId="2" borderId="0" applyNumberFormat="0" applyBorder="0" applyAlignment="0" applyProtection="0">
      <alignment vertical="center"/>
    </xf>
    <xf numFmtId="0" fontId="47" fillId="2" borderId="0" applyNumberFormat="0" applyBorder="0" applyAlignment="0" applyProtection="0">
      <alignment vertical="center"/>
    </xf>
    <xf numFmtId="0" fontId="48" fillId="6" borderId="4" applyNumberFormat="0" applyAlignment="0" applyProtection="0">
      <alignment vertical="center"/>
    </xf>
    <xf numFmtId="0" fontId="48" fillId="6" borderId="4" applyNumberFormat="0" applyAlignment="0" applyProtection="0">
      <alignment vertical="center"/>
    </xf>
    <xf numFmtId="0" fontId="49" fillId="0" borderId="6" applyNumberFormat="0" applyFill="0" applyAlignment="0" applyProtection="0">
      <alignment vertical="center"/>
    </xf>
    <xf numFmtId="0" fontId="49" fillId="0" borderId="6" applyNumberFormat="0" applyFill="0" applyAlignment="0" applyProtection="0">
      <alignment vertical="center"/>
    </xf>
    <xf numFmtId="0" fontId="39" fillId="8" borderId="8" applyNumberFormat="0" applyFont="0" applyAlignment="0" applyProtection="0">
      <alignment vertical="center"/>
    </xf>
    <xf numFmtId="0" fontId="39" fillId="8" borderId="8" applyNumberFormat="0" applyFont="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0" fillId="9" borderId="0" applyNumberFormat="0" applyBorder="0" applyAlignment="0" applyProtection="0">
      <alignment vertical="center"/>
    </xf>
    <xf numFmtId="0" fontId="40" fillId="9" borderId="0" applyNumberFormat="0" applyBorder="0" applyAlignment="0" applyProtection="0">
      <alignment vertical="center"/>
    </xf>
    <xf numFmtId="0" fontId="40" fillId="13" borderId="0" applyNumberFormat="0" applyBorder="0" applyAlignment="0" applyProtection="0">
      <alignment vertical="center"/>
    </xf>
    <xf numFmtId="0" fontId="40" fillId="13" borderId="0" applyNumberFormat="0" applyBorder="0" applyAlignment="0" applyProtection="0">
      <alignment vertical="center"/>
    </xf>
    <xf numFmtId="0" fontId="40" fillId="17" borderId="0" applyNumberFormat="0" applyBorder="0" applyAlignment="0" applyProtection="0">
      <alignment vertical="center"/>
    </xf>
    <xf numFmtId="0" fontId="40" fillId="17" borderId="0" applyNumberFormat="0" applyBorder="0" applyAlignment="0" applyProtection="0">
      <alignment vertical="center"/>
    </xf>
    <xf numFmtId="0" fontId="40" fillId="21" borderId="0" applyNumberFormat="0" applyBorder="0" applyAlignment="0" applyProtection="0">
      <alignment vertical="center"/>
    </xf>
    <xf numFmtId="0" fontId="40" fillId="21" borderId="0" applyNumberFormat="0" applyBorder="0" applyAlignment="0" applyProtection="0">
      <alignment vertical="center"/>
    </xf>
    <xf numFmtId="0" fontId="40" fillId="25" borderId="0" applyNumberFormat="0" applyBorder="0" applyAlignment="0" applyProtection="0">
      <alignment vertical="center"/>
    </xf>
    <xf numFmtId="0" fontId="40" fillId="25" borderId="0" applyNumberFormat="0" applyBorder="0" applyAlignment="0" applyProtection="0">
      <alignment vertical="center"/>
    </xf>
    <xf numFmtId="0" fontId="40" fillId="29" borderId="0" applyNumberFormat="0" applyBorder="0" applyAlignment="0" applyProtection="0">
      <alignment vertical="center"/>
    </xf>
    <xf numFmtId="0" fontId="40" fillId="29" borderId="0" applyNumberFormat="0" applyBorder="0" applyAlignment="0" applyProtection="0">
      <alignment vertical="center"/>
    </xf>
    <xf numFmtId="0" fontId="51" fillId="0" borderId="1" applyNumberFormat="0" applyFill="0" applyAlignment="0" applyProtection="0">
      <alignment vertical="center"/>
    </xf>
    <xf numFmtId="0" fontId="51" fillId="0" borderId="1" applyNumberFormat="0" applyFill="0" applyAlignment="0" applyProtection="0">
      <alignment vertical="center"/>
    </xf>
    <xf numFmtId="0" fontId="52" fillId="0" borderId="2" applyNumberFormat="0" applyFill="0" applyAlignment="0" applyProtection="0">
      <alignment vertical="center"/>
    </xf>
    <xf numFmtId="0" fontId="52" fillId="0" borderId="2" applyNumberFormat="0" applyFill="0" applyAlignment="0" applyProtection="0">
      <alignment vertical="center"/>
    </xf>
    <xf numFmtId="0" fontId="53" fillId="0" borderId="3" applyNumberFormat="0" applyFill="0" applyAlignment="0" applyProtection="0">
      <alignment vertical="center"/>
    </xf>
    <xf numFmtId="0" fontId="53" fillId="0" borderId="3" applyNumberFormat="0" applyFill="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5" borderId="4" applyNumberFormat="0" applyAlignment="0" applyProtection="0">
      <alignment vertical="center"/>
    </xf>
    <xf numFmtId="0" fontId="55" fillId="5" borderId="4" applyNumberFormat="0" applyAlignment="0" applyProtection="0">
      <alignment vertical="center"/>
    </xf>
    <xf numFmtId="0" fontId="56" fillId="6" borderId="5" applyNumberFormat="0" applyAlignment="0" applyProtection="0">
      <alignment vertical="center"/>
    </xf>
    <xf numFmtId="0" fontId="56" fillId="6" borderId="5" applyNumberFormat="0" applyAlignment="0" applyProtection="0">
      <alignment vertical="center"/>
    </xf>
    <xf numFmtId="0" fontId="57" fillId="7" borderId="7" applyNumberFormat="0" applyAlignment="0" applyProtection="0">
      <alignment vertical="center"/>
    </xf>
    <xf numFmtId="0" fontId="57" fillId="7" borderId="7" applyNumberFormat="0" applyAlignment="0" applyProtection="0">
      <alignment vertical="center"/>
    </xf>
    <xf numFmtId="0" fontId="58" fillId="3" borderId="0" applyNumberFormat="0" applyBorder="0" applyAlignment="0" applyProtection="0">
      <alignment vertical="center"/>
    </xf>
    <xf numFmtId="0" fontId="58" fillId="3" borderId="0" applyNumberFormat="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9" fontId="21" fillId="0" borderId="0" applyFont="0" applyFill="0" applyBorder="0" applyAlignment="0" applyProtection="0"/>
    <xf numFmtId="0" fontId="19" fillId="0" borderId="0" applyNumberFormat="0" applyFill="0" applyBorder="0" applyAlignment="0" applyProtection="0"/>
    <xf numFmtId="43" fontId="21" fillId="0" borderId="0" applyFont="0" applyFill="0" applyBorder="0" applyAlignment="0" applyProtection="0"/>
    <xf numFmtId="43" fontId="21" fillId="0" borderId="0" applyFont="0" applyFill="0" applyBorder="0" applyAlignment="0" applyProtection="0"/>
  </cellStyleXfs>
  <cellXfs count="238">
    <xf numFmtId="0" fontId="0" fillId="0" borderId="0" xfId="0" applyFont="1">
      <alignment vertical="center"/>
    </xf>
    <xf numFmtId="0" fontId="25" fillId="0" borderId="0" xfId="42" applyFont="1" applyAlignment="1">
      <alignment vertical="center"/>
    </xf>
    <xf numFmtId="0" fontId="26" fillId="0" borderId="0" xfId="42" applyFont="1" applyAlignment="1">
      <alignment horizontal="center" vertical="center" wrapText="1"/>
    </xf>
    <xf numFmtId="0" fontId="25" fillId="0" borderId="0" xfId="42" applyFont="1" applyAlignment="1">
      <alignment horizontal="centerContinuous" vertical="center"/>
    </xf>
    <xf numFmtId="0" fontId="25" fillId="0" borderId="0" xfId="42" applyFont="1" applyAlignment="1">
      <alignment horizontal="right" vertical="center"/>
    </xf>
    <xf numFmtId="0" fontId="25" fillId="35" borderId="11" xfId="42" applyFont="1" applyFill="1" applyBorder="1" applyAlignment="1">
      <alignment horizontal="centerContinuous" vertical="center"/>
    </xf>
    <xf numFmtId="176" fontId="25" fillId="35" borderId="11" xfId="44" applyNumberFormat="1" applyFont="1" applyFill="1" applyBorder="1" applyAlignment="1">
      <alignment horizontal="right" vertical="center"/>
    </xf>
    <xf numFmtId="0" fontId="25" fillId="33" borderId="11" xfId="42" applyFont="1" applyFill="1" applyBorder="1" applyAlignment="1">
      <alignment vertical="center"/>
    </xf>
    <xf numFmtId="176" fontId="25" fillId="33" borderId="11" xfId="44" applyNumberFormat="1" applyFont="1" applyFill="1" applyBorder="1" applyAlignment="1">
      <alignment horizontal="right" vertical="center"/>
    </xf>
    <xf numFmtId="0" fontId="25" fillId="34" borderId="11" xfId="42" applyFont="1" applyFill="1" applyBorder="1" applyAlignment="1">
      <alignment vertical="center"/>
    </xf>
    <xf numFmtId="0" fontId="25" fillId="34" borderId="11" xfId="42" applyFont="1" applyFill="1" applyBorder="1" applyAlignment="1">
      <alignment horizontal="left" vertical="center"/>
    </xf>
    <xf numFmtId="176" fontId="25" fillId="34" borderId="11" xfId="44" applyNumberFormat="1" applyFont="1" applyFill="1" applyBorder="1" applyAlignment="1">
      <alignment horizontal="center" vertical="center"/>
    </xf>
    <xf numFmtId="176" fontId="34" fillId="34" borderId="11" xfId="44" applyNumberFormat="1" applyFont="1" applyFill="1" applyBorder="1" applyAlignment="1">
      <alignment horizontal="center" vertical="center"/>
    </xf>
    <xf numFmtId="0" fontId="25" fillId="0" borderId="11" xfId="42" applyFont="1" applyFill="1" applyBorder="1" applyAlignment="1">
      <alignment vertical="center"/>
    </xf>
    <xf numFmtId="0" fontId="25" fillId="0" borderId="11" xfId="42" applyFont="1" applyFill="1" applyBorder="1" applyAlignment="1">
      <alignment horizontal="left" vertical="center" wrapText="1"/>
    </xf>
    <xf numFmtId="176" fontId="25" fillId="0" borderId="11" xfId="44" applyNumberFormat="1" applyFont="1" applyFill="1" applyBorder="1" applyAlignment="1">
      <alignment horizontal="center" vertical="center"/>
    </xf>
    <xf numFmtId="176" fontId="34" fillId="0" borderId="11" xfId="44" applyNumberFormat="1" applyFont="1" applyFill="1" applyBorder="1" applyAlignment="1">
      <alignment horizontal="right" vertical="center"/>
    </xf>
    <xf numFmtId="176" fontId="34" fillId="0" borderId="11" xfId="44" applyNumberFormat="1" applyFont="1" applyFill="1" applyBorder="1" applyAlignment="1">
      <alignment horizontal="center" vertical="center"/>
    </xf>
    <xf numFmtId="0" fontId="25" fillId="0" borderId="0" xfId="42" applyFont="1" applyFill="1" applyAlignment="1">
      <alignment vertical="center"/>
    </xf>
    <xf numFmtId="0" fontId="25" fillId="0" borderId="11" xfId="42" applyFont="1" applyFill="1" applyBorder="1" applyAlignment="1">
      <alignment horizontal="left" vertical="center"/>
    </xf>
    <xf numFmtId="0" fontId="25" fillId="34" borderId="11" xfId="42" applyFont="1" applyFill="1" applyBorder="1" applyAlignment="1">
      <alignment horizontal="left" vertical="center" wrapText="1"/>
    </xf>
    <xf numFmtId="176" fontId="25" fillId="34" borderId="11" xfId="44" applyNumberFormat="1" applyFont="1" applyFill="1" applyBorder="1" applyAlignment="1">
      <alignment horizontal="right" vertical="center"/>
    </xf>
    <xf numFmtId="0" fontId="34" fillId="0" borderId="11" xfId="42" applyFont="1" applyFill="1" applyBorder="1" applyAlignment="1">
      <alignment horizontal="left" vertical="center" wrapText="1"/>
    </xf>
    <xf numFmtId="176" fontId="25" fillId="0" borderId="11" xfId="44" applyNumberFormat="1" applyFont="1" applyFill="1" applyBorder="1" applyAlignment="1">
      <alignment horizontal="right" vertical="center"/>
    </xf>
    <xf numFmtId="176" fontId="35" fillId="0" borderId="11" xfId="44" applyNumberFormat="1" applyFont="1" applyFill="1" applyBorder="1" applyAlignment="1" applyProtection="1">
      <alignment horizontal="right" vertical="center" shrinkToFit="1"/>
      <protection locked="0"/>
    </xf>
    <xf numFmtId="0" fontId="34" fillId="0" borderId="11" xfId="42" applyFont="1" applyFill="1" applyBorder="1" applyAlignment="1">
      <alignment horizontal="left" vertical="center" wrapText="1" indent="2"/>
    </xf>
    <xf numFmtId="176" fontId="25" fillId="33" borderId="11" xfId="44" applyNumberFormat="1" applyFont="1" applyFill="1" applyBorder="1" applyAlignment="1">
      <alignment horizontal="center" vertical="center"/>
    </xf>
    <xf numFmtId="176" fontId="20" fillId="0" borderId="11" xfId="44" applyNumberFormat="1" applyFont="1" applyFill="1" applyBorder="1" applyAlignment="1">
      <alignment horizontal="right" vertical="center"/>
    </xf>
    <xf numFmtId="0" fontId="25" fillId="0" borderId="0" xfId="45" applyFont="1" applyAlignment="1">
      <alignment vertical="center"/>
    </xf>
    <xf numFmtId="0" fontId="25" fillId="0" borderId="0" xfId="42" applyFont="1" applyAlignment="1">
      <alignment horizontal="left" vertical="center"/>
    </xf>
    <xf numFmtId="0" fontId="25" fillId="0" borderId="0" xfId="42" applyFont="1" applyAlignment="1">
      <alignment horizontal="left" vertical="center" indent="3"/>
    </xf>
    <xf numFmtId="0" fontId="25" fillId="0" borderId="11" xfId="42" applyFont="1" applyBorder="1" applyAlignment="1">
      <alignment horizontal="centerContinuous" vertical="center"/>
    </xf>
    <xf numFmtId="0" fontId="25" fillId="0" borderId="11" xfId="42" applyFont="1" applyBorder="1" applyAlignment="1">
      <alignment horizontal="right" vertical="center"/>
    </xf>
    <xf numFmtId="0" fontId="25" fillId="0" borderId="12" xfId="42" applyFont="1" applyBorder="1" applyAlignment="1">
      <alignment horizontal="centerContinuous" vertical="center"/>
    </xf>
    <xf numFmtId="0" fontId="31" fillId="0" borderId="11" xfId="42" applyFont="1" applyBorder="1" applyAlignment="1">
      <alignment horizontal="right" vertical="center" wrapText="1"/>
    </xf>
    <xf numFmtId="0" fontId="31" fillId="0" borderId="12" xfId="42" applyFont="1" applyBorder="1" applyAlignment="1">
      <alignment horizontal="center" vertical="center" wrapText="1"/>
    </xf>
    <xf numFmtId="0" fontId="25" fillId="0" borderId="11" xfId="42" applyFont="1" applyBorder="1" applyAlignment="1">
      <alignment horizontal="left" vertical="center" indent="1"/>
    </xf>
    <xf numFmtId="176" fontId="25" fillId="0" borderId="11" xfId="44" applyNumberFormat="1" applyFont="1" applyBorder="1" applyAlignment="1">
      <alignment vertical="center"/>
    </xf>
    <xf numFmtId="176" fontId="25" fillId="0" borderId="11" xfId="44" applyNumberFormat="1" applyFont="1" applyBorder="1" applyAlignment="1">
      <alignment horizontal="right" vertical="center"/>
    </xf>
    <xf numFmtId="0" fontId="25" fillId="0" borderId="11" xfId="42" applyFont="1" applyBorder="1" applyAlignment="1">
      <alignment vertical="center"/>
    </xf>
    <xf numFmtId="0" fontId="25" fillId="0" borderId="11" xfId="42" applyFont="1" applyBorder="1" applyAlignment="1">
      <alignment horizontal="left" vertical="center" indent="2"/>
    </xf>
    <xf numFmtId="0" fontId="25" fillId="0" borderId="0" xfId="45" applyFont="1" applyAlignment="1">
      <alignment horizontal="centerContinuous" vertical="center" wrapText="1"/>
    </xf>
    <xf numFmtId="0" fontId="60" fillId="0" borderId="0" xfId="45" applyFont="1" applyAlignment="1">
      <alignment horizontal="centerContinuous" vertical="center"/>
    </xf>
    <xf numFmtId="0" fontId="25" fillId="0" borderId="0" xfId="45" applyFont="1" applyAlignment="1">
      <alignment horizontal="center" vertical="center" wrapText="1"/>
    </xf>
    <xf numFmtId="0" fontId="25" fillId="0" borderId="0" xfId="45" applyFont="1" applyAlignment="1">
      <alignment vertical="center" wrapText="1"/>
    </xf>
    <xf numFmtId="0" fontId="28" fillId="0" borderId="0" xfId="45" applyFont="1" applyAlignment="1">
      <alignment horizontal="centerContinuous" vertical="center"/>
    </xf>
    <xf numFmtId="0" fontId="61" fillId="0" borderId="0" xfId="45" applyFont="1" applyAlignment="1">
      <alignment horizontal="center" vertical="center"/>
    </xf>
    <xf numFmtId="0" fontId="62" fillId="0" borderId="0" xfId="45" applyFont="1" applyAlignment="1">
      <alignment horizontal="center" vertical="center"/>
    </xf>
    <xf numFmtId="0" fontId="33" fillId="0" borderId="0" xfId="45" applyFont="1" applyAlignment="1">
      <alignment horizontal="center" vertical="center" wrapText="1"/>
    </xf>
    <xf numFmtId="176" fontId="28" fillId="36" borderId="15" xfId="45" applyNumberFormat="1" applyFont="1" applyFill="1" applyBorder="1" applyAlignment="1">
      <alignment horizontal="right" vertical="center" wrapText="1"/>
    </xf>
    <xf numFmtId="176" fontId="28" fillId="36" borderId="15" xfId="45" applyNumberFormat="1" applyFont="1" applyFill="1" applyBorder="1" applyAlignment="1">
      <alignment horizontal="distributed" vertical="center" wrapText="1"/>
    </xf>
    <xf numFmtId="9" fontId="28" fillId="36" borderId="15" xfId="139" applyFont="1" applyFill="1" applyBorder="1" applyAlignment="1">
      <alignment horizontal="center" vertical="center" wrapText="1"/>
    </xf>
    <xf numFmtId="176" fontId="25" fillId="36" borderId="11" xfId="44" applyNumberFormat="1" applyFont="1" applyFill="1" applyBorder="1" applyAlignment="1">
      <alignment horizontal="right" vertical="center" wrapText="1"/>
    </xf>
    <xf numFmtId="176" fontId="25" fillId="36" borderId="11" xfId="44" applyNumberFormat="1" applyFont="1" applyFill="1" applyBorder="1" applyAlignment="1">
      <alignment horizontal="center" vertical="center" wrapText="1"/>
    </xf>
    <xf numFmtId="0" fontId="25" fillId="37" borderId="11" xfId="45" applyFont="1" applyFill="1" applyBorder="1" applyAlignment="1">
      <alignment horizontal="center" vertical="center" wrapText="1"/>
    </xf>
    <xf numFmtId="0" fontId="25" fillId="37" borderId="11" xfId="45" applyFont="1" applyFill="1" applyBorder="1" applyAlignment="1">
      <alignment horizontal="left" vertical="center" wrapText="1"/>
    </xf>
    <xf numFmtId="176" fontId="25" fillId="37" borderId="11" xfId="44" applyNumberFormat="1" applyFont="1" applyFill="1" applyBorder="1" applyAlignment="1">
      <alignment horizontal="center" vertical="center" wrapText="1"/>
    </xf>
    <xf numFmtId="176" fontId="25" fillId="37" borderId="11" xfId="44" applyNumberFormat="1" applyFont="1" applyFill="1" applyBorder="1" applyAlignment="1">
      <alignment horizontal="right" vertical="center" wrapText="1"/>
    </xf>
    <xf numFmtId="9" fontId="25" fillId="37" borderId="11" xfId="139" applyFont="1" applyFill="1" applyBorder="1" applyAlignment="1">
      <alignment horizontal="center" vertical="center" wrapText="1"/>
    </xf>
    <xf numFmtId="0" fontId="25" fillId="0" borderId="11" xfId="45" applyFont="1" applyFill="1" applyBorder="1" applyAlignment="1">
      <alignment horizontal="center" vertical="center"/>
    </xf>
    <xf numFmtId="0" fontId="25" fillId="0" borderId="11" xfId="45" applyFont="1" applyFill="1" applyBorder="1" applyAlignment="1">
      <alignment horizontal="left" vertical="center" wrapText="1"/>
    </xf>
    <xf numFmtId="0" fontId="34" fillId="0" borderId="11" xfId="45" applyFont="1" applyFill="1" applyBorder="1" applyAlignment="1">
      <alignment horizontal="left" vertical="center" wrapText="1"/>
    </xf>
    <xf numFmtId="0" fontId="19" fillId="38" borderId="11" xfId="44" applyNumberFormat="1" applyFont="1" applyFill="1" applyBorder="1" applyAlignment="1">
      <alignment horizontal="left" vertical="center" wrapText="1"/>
    </xf>
    <xf numFmtId="176" fontId="25" fillId="0" borderId="11" xfId="44" applyNumberFormat="1" applyFont="1" applyFill="1" applyBorder="1" applyAlignment="1">
      <alignment horizontal="right" vertical="center" wrapText="1"/>
    </xf>
    <xf numFmtId="176" fontId="34" fillId="38" borderId="14" xfId="44" applyNumberFormat="1" applyFont="1" applyFill="1" applyBorder="1" applyAlignment="1">
      <alignment horizontal="right" vertical="center" wrapText="1"/>
    </xf>
    <xf numFmtId="176" fontId="25" fillId="0" borderId="11" xfId="44" applyNumberFormat="1" applyFont="1" applyFill="1" applyBorder="1" applyAlignment="1">
      <alignment horizontal="center" vertical="center" wrapText="1"/>
    </xf>
    <xf numFmtId="9" fontId="25" fillId="0" borderId="11" xfId="139" applyFont="1" applyFill="1" applyBorder="1" applyAlignment="1">
      <alignment horizontal="center" vertical="center" wrapText="1"/>
    </xf>
    <xf numFmtId="0" fontId="25" fillId="0" borderId="0" xfId="45" applyFont="1" applyFill="1" applyAlignment="1">
      <alignment vertical="center" wrapText="1"/>
    </xf>
    <xf numFmtId="0" fontId="25" fillId="0" borderId="11" xfId="45" applyFont="1" applyFill="1" applyBorder="1" applyAlignment="1">
      <alignment horizontal="center" vertical="center" wrapText="1"/>
    </xf>
    <xf numFmtId="176" fontId="34" fillId="0" borderId="11" xfId="44" applyNumberFormat="1" applyFont="1" applyFill="1" applyBorder="1" applyAlignment="1">
      <alignment horizontal="center" vertical="center" wrapText="1"/>
    </xf>
    <xf numFmtId="0" fontId="19" fillId="0" borderId="11" xfId="44" applyNumberFormat="1" applyFont="1" applyFill="1" applyBorder="1" applyAlignment="1">
      <alignment horizontal="left" vertical="center" wrapText="1"/>
    </xf>
    <xf numFmtId="176" fontId="25" fillId="0" borderId="16" xfId="44" applyNumberFormat="1" applyFont="1" applyFill="1" applyBorder="1" applyAlignment="1">
      <alignment horizontal="right" vertical="center" wrapText="1"/>
    </xf>
    <xf numFmtId="9" fontId="25" fillId="0" borderId="16" xfId="139" applyFont="1" applyFill="1" applyBorder="1" applyAlignment="1">
      <alignment horizontal="center" vertical="center" wrapText="1"/>
    </xf>
    <xf numFmtId="0" fontId="37" fillId="36" borderId="18" xfId="45" applyFont="1" applyFill="1" applyBorder="1" applyAlignment="1">
      <alignment horizontal="center" vertical="center" wrapText="1"/>
    </xf>
    <xf numFmtId="0" fontId="37" fillId="36" borderId="18" xfId="45" applyFont="1" applyFill="1" applyBorder="1" applyAlignment="1">
      <alignment horizontal="left" vertical="center" wrapText="1"/>
    </xf>
    <xf numFmtId="176" fontId="25" fillId="0" borderId="18" xfId="44" applyNumberFormat="1" applyFont="1" applyFill="1" applyBorder="1" applyAlignment="1">
      <alignment horizontal="center" vertical="center" wrapText="1"/>
    </xf>
    <xf numFmtId="176" fontId="25" fillId="0" borderId="18" xfId="44" applyNumberFormat="1" applyFont="1" applyFill="1" applyBorder="1" applyAlignment="1">
      <alignment horizontal="right" vertical="center" wrapText="1"/>
    </xf>
    <xf numFmtId="0" fontId="25" fillId="0" borderId="0" xfId="42" applyFont="1" applyFill="1" applyBorder="1" applyAlignment="1">
      <alignment vertical="center"/>
    </xf>
    <xf numFmtId="176" fontId="25" fillId="0" borderId="0" xfId="44" applyNumberFormat="1" applyFont="1" applyFill="1" applyBorder="1" applyAlignment="1">
      <alignment horizontal="center" vertical="center"/>
    </xf>
    <xf numFmtId="0" fontId="25" fillId="0" borderId="0" xfId="45" applyFont="1" applyFill="1" applyAlignment="1">
      <alignment vertical="center"/>
    </xf>
    <xf numFmtId="0" fontId="25" fillId="0" borderId="0" xfId="45" applyFont="1" applyFill="1" applyAlignment="1">
      <alignment horizontal="center" vertical="center" wrapText="1"/>
    </xf>
    <xf numFmtId="0" fontId="25" fillId="0" borderId="11" xfId="42" applyFont="1" applyFill="1" applyBorder="1" applyAlignment="1">
      <alignment horizontal="center" vertical="center" wrapText="1"/>
    </xf>
    <xf numFmtId="0" fontId="25" fillId="0" borderId="11" xfId="42" applyFont="1" applyFill="1" applyBorder="1" applyAlignment="1">
      <alignment horizontal="center" vertical="center"/>
    </xf>
    <xf numFmtId="0" fontId="31" fillId="0" borderId="11" xfId="42" applyFont="1" applyFill="1" applyBorder="1" applyAlignment="1">
      <alignment horizontal="center" vertical="center" wrapText="1"/>
    </xf>
    <xf numFmtId="0" fontId="25" fillId="0" borderId="11" xfId="42" applyFont="1" applyBorder="1" applyAlignment="1">
      <alignment horizontal="center" vertical="center" wrapText="1"/>
    </xf>
    <xf numFmtId="0" fontId="25" fillId="0" borderId="11" xfId="42" applyFont="1" applyBorder="1" applyAlignment="1">
      <alignment horizontal="center" vertical="center"/>
    </xf>
    <xf numFmtId="0" fontId="28" fillId="0" borderId="15" xfId="45" applyFont="1" applyBorder="1" applyAlignment="1">
      <alignment horizontal="distributed" vertical="center" wrapText="1"/>
    </xf>
    <xf numFmtId="0" fontId="65" fillId="0" borderId="0" xfId="45" applyFont="1" applyAlignment="1">
      <alignment vertical="center"/>
    </xf>
    <xf numFmtId="0" fontId="21" fillId="0" borderId="0" xfId="45" applyAlignment="1">
      <alignment vertical="center"/>
    </xf>
    <xf numFmtId="0" fontId="66" fillId="0" borderId="0" xfId="45" applyFont="1" applyAlignment="1">
      <alignment vertical="center"/>
    </xf>
    <xf numFmtId="0" fontId="67" fillId="0" borderId="0" xfId="45" applyFont="1" applyAlignment="1">
      <alignment vertical="center"/>
    </xf>
    <xf numFmtId="0" fontId="68" fillId="0" borderId="0" xfId="45" applyFont="1" applyAlignment="1">
      <alignment horizontal="centerContinuous" vertical="center"/>
    </xf>
    <xf numFmtId="0" fontId="34" fillId="0" borderId="0" xfId="45" applyFont="1" applyAlignment="1">
      <alignment horizontal="centerContinuous" vertical="center" wrapText="1"/>
    </xf>
    <xf numFmtId="0" fontId="69" fillId="0" borderId="0" xfId="45" applyFont="1" applyAlignment="1">
      <alignment horizontal="centerContinuous" vertical="center"/>
    </xf>
    <xf numFmtId="0" fontId="69" fillId="0" borderId="0" xfId="45" applyFont="1" applyAlignment="1">
      <alignment horizontal="centerContinuous" vertical="center" wrapText="1"/>
    </xf>
    <xf numFmtId="0" fontId="34" fillId="0" borderId="0" xfId="45" applyFont="1" applyAlignment="1">
      <alignment vertical="center" wrapText="1"/>
    </xf>
    <xf numFmtId="0" fontId="70" fillId="0" borderId="0" xfId="45" applyFont="1" applyAlignment="1">
      <alignment horizontal="left" vertical="center"/>
    </xf>
    <xf numFmtId="0" fontId="70" fillId="0" borderId="0" xfId="45" applyFont="1" applyAlignment="1">
      <alignment horizontal="center" vertical="center"/>
    </xf>
    <xf numFmtId="0" fontId="71" fillId="0" borderId="0" xfId="45" applyFont="1" applyAlignment="1">
      <alignment horizontal="right" vertical="center"/>
    </xf>
    <xf numFmtId="0" fontId="70" fillId="0" borderId="0" xfId="45" applyFont="1" applyAlignment="1">
      <alignment vertical="center" wrapText="1"/>
    </xf>
    <xf numFmtId="176" fontId="70" fillId="0" borderId="11" xfId="44" applyNumberFormat="1" applyFont="1" applyBorder="1" applyAlignment="1">
      <alignment horizontal="center" vertical="center" wrapText="1"/>
    </xf>
    <xf numFmtId="176" fontId="34" fillId="0" borderId="11" xfId="44" applyNumberFormat="1" applyFont="1" applyBorder="1" applyAlignment="1">
      <alignment horizontal="center" vertical="center" wrapText="1"/>
    </xf>
    <xf numFmtId="0" fontId="34" fillId="0" borderId="0" xfId="45" applyFont="1" applyBorder="1" applyAlignment="1">
      <alignment vertical="center"/>
    </xf>
    <xf numFmtId="0" fontId="34" fillId="0" borderId="0" xfId="45" applyFont="1" applyFill="1" applyBorder="1" applyAlignment="1">
      <alignment vertical="center" wrapText="1"/>
    </xf>
    <xf numFmtId="0" fontId="34" fillId="0" borderId="0" xfId="42" applyFont="1" applyBorder="1" applyAlignment="1">
      <alignment vertical="center"/>
    </xf>
    <xf numFmtId="10" fontId="72" fillId="0" borderId="0" xfId="44" applyNumberFormat="1" applyFont="1" applyFill="1" applyBorder="1" applyAlignment="1">
      <alignment horizontal="center" vertical="center"/>
    </xf>
    <xf numFmtId="0" fontId="34" fillId="0" borderId="0" xfId="42" applyFont="1" applyFill="1" applyBorder="1" applyAlignment="1">
      <alignment vertical="center"/>
    </xf>
    <xf numFmtId="0" fontId="28" fillId="0" borderId="11" xfId="45" applyFont="1" applyBorder="1" applyAlignment="1">
      <alignment horizontal="center" vertical="center" wrapText="1"/>
    </xf>
    <xf numFmtId="0" fontId="22" fillId="0" borderId="0" xfId="45" applyFont="1" applyAlignment="1">
      <alignment horizontal="centerContinuous" vertical="center"/>
    </xf>
    <xf numFmtId="0" fontId="28" fillId="0" borderId="15" xfId="45" applyFont="1" applyBorder="1" applyAlignment="1">
      <alignment horizontal="center" vertical="center" wrapText="1"/>
    </xf>
    <xf numFmtId="0" fontId="60" fillId="0" borderId="0" xfId="45" applyFont="1" applyAlignment="1">
      <alignment horizontal="centerContinuous" vertical="center" wrapText="1"/>
    </xf>
    <xf numFmtId="0" fontId="25" fillId="0" borderId="0" xfId="45" applyFont="1" applyAlignment="1">
      <alignment horizontal="left" vertical="center"/>
    </xf>
    <xf numFmtId="0" fontId="28" fillId="0" borderId="0" xfId="45" applyFont="1" applyAlignment="1">
      <alignment horizontal="left" vertical="center"/>
    </xf>
    <xf numFmtId="0" fontId="28" fillId="0" borderId="0" xfId="45" applyFont="1" applyAlignment="1">
      <alignment horizontal="right" vertical="center"/>
    </xf>
    <xf numFmtId="0" fontId="28" fillId="0" borderId="23" xfId="45" applyFont="1" applyBorder="1" applyAlignment="1">
      <alignment horizontal="distributed" vertical="center" wrapText="1"/>
    </xf>
    <xf numFmtId="176" fontId="25" fillId="36" borderId="16" xfId="44" applyNumberFormat="1" applyFont="1" applyFill="1" applyBorder="1" applyAlignment="1">
      <alignment horizontal="center" vertical="center" wrapText="1"/>
    </xf>
    <xf numFmtId="176" fontId="25" fillId="0" borderId="16" xfId="44" applyNumberFormat="1" applyFont="1" applyBorder="1" applyAlignment="1">
      <alignment horizontal="center" vertical="center" wrapText="1"/>
    </xf>
    <xf numFmtId="176" fontId="25" fillId="0" borderId="22" xfId="44" applyNumberFormat="1" applyFont="1" applyBorder="1" applyAlignment="1">
      <alignment horizontal="center" vertical="center" wrapText="1"/>
    </xf>
    <xf numFmtId="176" fontId="28" fillId="0" borderId="22" xfId="44" applyNumberFormat="1" applyFont="1" applyBorder="1" applyAlignment="1">
      <alignment horizontal="center" vertical="center" wrapText="1"/>
    </xf>
    <xf numFmtId="0" fontId="28" fillId="0" borderId="0" xfId="45" applyFont="1" applyAlignment="1">
      <alignment vertical="center" wrapText="1"/>
    </xf>
    <xf numFmtId="0" fontId="28" fillId="0" borderId="0" xfId="45" applyFont="1" applyAlignment="1">
      <alignment vertical="center"/>
    </xf>
    <xf numFmtId="0" fontId="34" fillId="0" borderId="25" xfId="45" applyFont="1" applyFill="1" applyBorder="1" applyAlignment="1">
      <alignment horizontal="left" vertical="center" wrapText="1"/>
    </xf>
    <xf numFmtId="0" fontId="19" fillId="0" borderId="25" xfId="44" applyNumberFormat="1" applyFont="1" applyFill="1" applyBorder="1" applyAlignment="1">
      <alignment horizontal="left" vertical="center" wrapText="1"/>
    </xf>
    <xf numFmtId="0" fontId="34" fillId="0" borderId="16" xfId="45" applyFont="1" applyFill="1" applyBorder="1" applyAlignment="1">
      <alignment horizontal="left" vertical="center" wrapText="1"/>
    </xf>
    <xf numFmtId="0" fontId="19" fillId="0" borderId="16" xfId="44" applyNumberFormat="1" applyFont="1" applyFill="1" applyBorder="1" applyAlignment="1">
      <alignment horizontal="left" vertical="center" wrapText="1"/>
    </xf>
    <xf numFmtId="0" fontId="28" fillId="0" borderId="11" xfId="45" applyFont="1" applyBorder="1" applyAlignment="1">
      <alignment horizontal="center" vertical="center" wrapText="1"/>
    </xf>
    <xf numFmtId="0" fontId="28" fillId="0" borderId="0" xfId="45" applyFont="1" applyAlignment="1">
      <alignment horizontal="center" vertical="center"/>
    </xf>
    <xf numFmtId="0" fontId="25" fillId="0" borderId="0" xfId="45" applyFont="1" applyAlignment="1">
      <alignment horizontal="right" vertical="center"/>
    </xf>
    <xf numFmtId="176" fontId="28" fillId="36" borderId="11" xfId="44" applyNumberFormat="1" applyFont="1" applyFill="1" applyBorder="1" applyAlignment="1">
      <alignment horizontal="center" vertical="center" wrapText="1"/>
    </xf>
    <xf numFmtId="176" fontId="28" fillId="0" borderId="11" xfId="44" applyNumberFormat="1" applyFont="1" applyBorder="1" applyAlignment="1">
      <alignment horizontal="center" vertical="center" wrapText="1"/>
    </xf>
    <xf numFmtId="0" fontId="28" fillId="0" borderId="0" xfId="45" applyFont="1" applyBorder="1" applyAlignment="1">
      <alignment vertical="center"/>
    </xf>
    <xf numFmtId="0" fontId="25" fillId="0" borderId="0" xfId="45" applyFont="1" applyBorder="1" applyAlignment="1">
      <alignment vertical="center" wrapText="1"/>
    </xf>
    <xf numFmtId="0" fontId="28" fillId="0" borderId="0" xfId="45" applyFont="1" applyBorder="1" applyAlignment="1">
      <alignment vertical="center" wrapText="1"/>
    </xf>
    <xf numFmtId="0" fontId="28" fillId="0" borderId="0" xfId="45" applyFont="1" applyBorder="1" applyAlignment="1">
      <alignment horizontal="center" vertical="center" wrapText="1"/>
    </xf>
    <xf numFmtId="0" fontId="26" fillId="0" borderId="0" xfId="42" applyFont="1" applyAlignment="1">
      <alignment vertical="top" wrapText="1"/>
    </xf>
    <xf numFmtId="176" fontId="20" fillId="0" borderId="0" xfId="44" applyNumberFormat="1" applyFont="1" applyFill="1" applyBorder="1" applyAlignment="1">
      <alignment horizontal="right" vertical="center"/>
    </xf>
    <xf numFmtId="0" fontId="37" fillId="0" borderId="0" xfId="0" applyFont="1" applyFill="1" applyBorder="1" applyAlignment="1">
      <alignment horizontal="left" vertical="center" wrapText="1"/>
    </xf>
    <xf numFmtId="176" fontId="25" fillId="0" borderId="0" xfId="44" applyNumberFormat="1" applyFont="1" applyFill="1" applyBorder="1" applyAlignment="1">
      <alignment horizontal="center" vertical="center" wrapText="1"/>
    </xf>
    <xf numFmtId="176" fontId="79" fillId="0" borderId="16" xfId="44" applyNumberFormat="1" applyFont="1" applyBorder="1" applyAlignment="1">
      <alignment horizontal="center" vertical="center" wrapText="1"/>
    </xf>
    <xf numFmtId="0" fontId="78" fillId="0" borderId="0" xfId="0" applyFont="1">
      <alignment vertical="center"/>
    </xf>
    <xf numFmtId="0" fontId="20" fillId="0" borderId="27"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34" xfId="0" applyFont="1" applyBorder="1" applyAlignment="1">
      <alignment horizontal="center" vertical="center" wrapText="1"/>
    </xf>
    <xf numFmtId="0" fontId="19" fillId="0" borderId="33" xfId="0" applyFont="1" applyBorder="1" applyAlignment="1">
      <alignment horizontal="left" vertical="center" wrapText="1"/>
    </xf>
    <xf numFmtId="0" fontId="20" fillId="0" borderId="34" xfId="0" applyFont="1" applyBorder="1" applyAlignment="1">
      <alignment horizontal="left" vertical="center" wrapText="1"/>
    </xf>
    <xf numFmtId="3" fontId="19" fillId="0" borderId="34" xfId="0" applyNumberFormat="1" applyFont="1" applyBorder="1" applyAlignment="1">
      <alignment horizontal="right" vertical="center" shrinkToFit="1"/>
    </xf>
    <xf numFmtId="0" fontId="19" fillId="0" borderId="34" xfId="0" applyFont="1" applyBorder="1" applyAlignment="1">
      <alignment horizontal="center" vertical="center" shrinkToFit="1"/>
    </xf>
    <xf numFmtId="0" fontId="81" fillId="0" borderId="11" xfId="0" applyFont="1" applyFill="1" applyBorder="1" applyAlignment="1">
      <alignment horizontal="left" vertical="center" wrapText="1"/>
    </xf>
    <xf numFmtId="0" fontId="81" fillId="0" borderId="11" xfId="0" applyFont="1" applyBorder="1" applyAlignment="1">
      <alignment horizontal="left" vertical="center" wrapText="1"/>
    </xf>
    <xf numFmtId="176" fontId="25" fillId="0" borderId="11" xfId="44" applyNumberFormat="1" applyFont="1" applyBorder="1" applyAlignment="1">
      <alignment horizontal="center" vertical="center" wrapText="1"/>
    </xf>
    <xf numFmtId="0" fontId="34" fillId="0" borderId="11" xfId="0" applyFont="1" applyBorder="1" applyAlignment="1">
      <alignment horizontal="center" vertical="center" wrapText="1"/>
    </xf>
    <xf numFmtId="0" fontId="34" fillId="0" borderId="16" xfId="0" applyFont="1" applyBorder="1" applyAlignment="1">
      <alignment horizontal="center" vertical="center" wrapText="1"/>
    </xf>
    <xf numFmtId="0" fontId="25" fillId="0" borderId="11" xfId="0" applyFont="1" applyBorder="1" applyAlignment="1">
      <alignment horizontal="center" vertical="center" wrapText="1"/>
    </xf>
    <xf numFmtId="0" fontId="81" fillId="0" borderId="11" xfId="0" applyFont="1" applyBorder="1" applyAlignment="1">
      <alignment vertical="center" wrapText="1"/>
    </xf>
    <xf numFmtId="0" fontId="81" fillId="0" borderId="11" xfId="0" applyFont="1" applyFill="1" applyBorder="1" applyAlignment="1">
      <alignment horizontal="center" vertical="center" wrapText="1"/>
    </xf>
    <xf numFmtId="0" fontId="81" fillId="0" borderId="11" xfId="0" applyFont="1" applyBorder="1" applyAlignment="1">
      <alignment horizontal="center" vertical="center" wrapText="1"/>
    </xf>
    <xf numFmtId="0" fontId="81" fillId="0" borderId="11" xfId="0" applyFont="1" applyBorder="1" applyAlignment="1">
      <alignment horizontal="center" vertical="center"/>
    </xf>
    <xf numFmtId="0" fontId="25" fillId="0" borderId="11" xfId="42" applyFont="1" applyBorder="1" applyAlignment="1">
      <alignment horizontal="center" vertical="center" wrapText="1"/>
    </xf>
    <xf numFmtId="0" fontId="25" fillId="0" borderId="11" xfId="42" applyFont="1" applyBorder="1" applyAlignment="1">
      <alignment horizontal="center" vertical="center"/>
    </xf>
    <xf numFmtId="0" fontId="25" fillId="0" borderId="12" xfId="42" applyFont="1" applyBorder="1" applyAlignment="1">
      <alignment horizontal="center" vertical="center" wrapText="1"/>
    </xf>
    <xf numFmtId="0" fontId="25" fillId="0" borderId="14" xfId="43" applyFont="1" applyBorder="1" applyAlignment="1">
      <alignment vertical="center"/>
    </xf>
    <xf numFmtId="0" fontId="31" fillId="0" borderId="11" xfId="42" applyFont="1" applyBorder="1" applyAlignment="1">
      <alignment horizontal="center" vertical="center" wrapText="1"/>
    </xf>
    <xf numFmtId="0" fontId="25" fillId="0" borderId="15" xfId="42" applyFont="1" applyBorder="1" applyAlignment="1">
      <alignment horizontal="center" vertical="center" wrapText="1"/>
    </xf>
    <xf numFmtId="0" fontId="25" fillId="0" borderId="16" xfId="42" applyFont="1" applyBorder="1" applyAlignment="1">
      <alignment vertical="center" wrapText="1"/>
    </xf>
    <xf numFmtId="0" fontId="25" fillId="0" borderId="11" xfId="43" applyFont="1" applyBorder="1" applyAlignment="1">
      <alignment vertical="center" wrapText="1"/>
    </xf>
    <xf numFmtId="0" fontId="25" fillId="0" borderId="11" xfId="43" applyFont="1" applyBorder="1" applyAlignment="1">
      <alignment horizontal="center" vertical="center" wrapText="1"/>
    </xf>
    <xf numFmtId="0" fontId="22" fillId="0" borderId="0" xfId="42" applyFont="1" applyAlignment="1">
      <alignment horizontal="center" vertical="center"/>
    </xf>
    <xf numFmtId="0" fontId="26" fillId="0" borderId="0" xfId="42" applyFont="1" applyAlignment="1">
      <alignment vertical="top" wrapText="1"/>
    </xf>
    <xf numFmtId="0" fontId="28" fillId="0" borderId="10" xfId="42" applyFont="1" applyBorder="1" applyAlignment="1">
      <alignment horizontal="center" vertical="center" wrapText="1"/>
    </xf>
    <xf numFmtId="0" fontId="25" fillId="0" borderId="11" xfId="42" applyFont="1" applyFill="1" applyBorder="1" applyAlignment="1">
      <alignment horizontal="center" vertical="center" wrapText="1"/>
    </xf>
    <xf numFmtId="0" fontId="25" fillId="0" borderId="11" xfId="42" applyFont="1" applyFill="1" applyBorder="1" applyAlignment="1">
      <alignment horizontal="center" vertical="center"/>
    </xf>
    <xf numFmtId="0" fontId="29" fillId="0" borderId="12" xfId="42" applyFont="1" applyFill="1" applyBorder="1" applyAlignment="1">
      <alignment horizontal="center" vertical="center"/>
    </xf>
    <xf numFmtId="0" fontId="29" fillId="0" borderId="13" xfId="42" applyFont="1" applyFill="1" applyBorder="1" applyAlignment="1">
      <alignment horizontal="center" vertical="center"/>
    </xf>
    <xf numFmtId="0" fontId="29" fillId="0" borderId="14" xfId="42" applyFont="1" applyFill="1" applyBorder="1" applyAlignment="1">
      <alignment horizontal="center" vertical="center"/>
    </xf>
    <xf numFmtId="0" fontId="29" fillId="0" borderId="11" xfId="42" applyFont="1" applyFill="1" applyBorder="1" applyAlignment="1">
      <alignment horizontal="center" vertical="center" wrapText="1"/>
    </xf>
    <xf numFmtId="0" fontId="25" fillId="0" borderId="11" xfId="43" applyFont="1" applyFill="1" applyBorder="1" applyAlignment="1">
      <alignment horizontal="center" vertical="center" wrapText="1"/>
    </xf>
    <xf numFmtId="0" fontId="31" fillId="0" borderId="11" xfId="42" applyFont="1" applyFill="1" applyBorder="1" applyAlignment="1">
      <alignment horizontal="center" vertical="center" wrapText="1"/>
    </xf>
    <xf numFmtId="0" fontId="25" fillId="0" borderId="11" xfId="42" applyFont="1" applyFill="1" applyBorder="1" applyAlignment="1">
      <alignment vertical="center" wrapText="1"/>
    </xf>
    <xf numFmtId="0" fontId="25" fillId="0" borderId="11" xfId="43" applyFont="1" applyFill="1" applyBorder="1" applyAlignment="1">
      <alignment vertical="center" wrapText="1"/>
    </xf>
    <xf numFmtId="0" fontId="28" fillId="0" borderId="11" xfId="45" applyFont="1" applyBorder="1" applyAlignment="1">
      <alignment horizontal="distributed" vertical="center" wrapText="1"/>
    </xf>
    <xf numFmtId="0" fontId="28" fillId="36" borderId="12" xfId="45" applyFont="1" applyFill="1" applyBorder="1" applyAlignment="1">
      <alignment horizontal="center" vertical="center" wrapText="1"/>
    </xf>
    <xf numFmtId="0" fontId="28" fillId="36" borderId="13" xfId="45" applyFont="1" applyFill="1" applyBorder="1" applyAlignment="1">
      <alignment horizontal="center" vertical="center" wrapText="1"/>
    </xf>
    <xf numFmtId="0" fontId="28" fillId="36" borderId="14" xfId="45" applyFont="1" applyFill="1" applyBorder="1" applyAlignment="1">
      <alignment horizontal="center" vertical="center" wrapText="1"/>
    </xf>
    <xf numFmtId="0" fontId="26" fillId="0" borderId="0" xfId="42" applyFont="1" applyAlignment="1">
      <alignment horizontal="left" vertical="center" wrapText="1"/>
    </xf>
    <xf numFmtId="0" fontId="60" fillId="0" borderId="0" xfId="45" applyFont="1" applyAlignment="1">
      <alignment horizontal="center" vertical="center"/>
    </xf>
    <xf numFmtId="0" fontId="61" fillId="0" borderId="10" xfId="45" applyFont="1" applyBorder="1" applyAlignment="1">
      <alignment horizontal="center" vertical="center"/>
    </xf>
    <xf numFmtId="0" fontId="25" fillId="0" borderId="10" xfId="45" applyFont="1" applyBorder="1" applyAlignment="1">
      <alignment horizontal="center" vertical="center"/>
    </xf>
    <xf numFmtId="0" fontId="28" fillId="0" borderId="15" xfId="45" applyFont="1" applyBorder="1" applyAlignment="1">
      <alignment horizontal="center" vertical="center" wrapText="1"/>
    </xf>
    <xf numFmtId="0" fontId="28" fillId="0" borderId="17" xfId="45" applyFont="1" applyBorder="1" applyAlignment="1">
      <alignment horizontal="center" vertical="center" wrapText="1"/>
    </xf>
    <xf numFmtId="0" fontId="28" fillId="0" borderId="15" xfId="45" applyFont="1" applyBorder="1" applyAlignment="1">
      <alignment horizontal="distributed" vertical="center" wrapText="1"/>
    </xf>
    <xf numFmtId="0" fontId="28" fillId="0" borderId="16" xfId="45" applyFont="1" applyBorder="1" applyAlignment="1">
      <alignment horizontal="distributed" vertical="center" wrapText="1"/>
    </xf>
    <xf numFmtId="0" fontId="28" fillId="0" borderId="17" xfId="45" applyFont="1" applyBorder="1" applyAlignment="1">
      <alignment horizontal="distributed" vertical="center" wrapText="1"/>
    </xf>
    <xf numFmtId="0" fontId="28" fillId="0" borderId="12" xfId="45" applyFont="1" applyBorder="1" applyAlignment="1">
      <alignment horizontal="center" vertical="center" wrapText="1"/>
    </xf>
    <xf numFmtId="0" fontId="28" fillId="0" borderId="13" xfId="45" applyFont="1" applyBorder="1" applyAlignment="1">
      <alignment horizontal="center" vertical="center" wrapText="1"/>
    </xf>
    <xf numFmtId="0" fontId="28" fillId="0" borderId="14" xfId="45" applyFont="1" applyBorder="1" applyAlignment="1">
      <alignment horizontal="center" vertical="center" wrapText="1"/>
    </xf>
    <xf numFmtId="0" fontId="20" fillId="0" borderId="27" xfId="0" applyFont="1" applyBorder="1" applyAlignment="1">
      <alignment horizontal="center" vertical="center" wrapText="1"/>
    </xf>
    <xf numFmtId="0" fontId="20" fillId="0" borderId="31" xfId="0" applyFont="1" applyBorder="1" applyAlignment="1">
      <alignment horizontal="center" vertical="center" wrapText="1"/>
    </xf>
    <xf numFmtId="0" fontId="20" fillId="0" borderId="33"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29" xfId="0" applyFont="1" applyBorder="1" applyAlignment="1">
      <alignment horizontal="center" vertical="center" wrapText="1"/>
    </xf>
    <xf numFmtId="0" fontId="19" fillId="0" borderId="30" xfId="0" applyFont="1" applyBorder="1" applyAlignment="1">
      <alignment horizontal="center" vertical="center" wrapText="1"/>
    </xf>
    <xf numFmtId="0" fontId="19" fillId="0" borderId="28" xfId="0" applyFont="1" applyBorder="1" applyAlignment="1">
      <alignment vertical="center" wrapText="1"/>
    </xf>
    <xf numFmtId="0" fontId="19" fillId="0" borderId="29" xfId="0" applyFont="1" applyBorder="1" applyAlignment="1">
      <alignment vertical="center" wrapText="1"/>
    </xf>
    <xf numFmtId="0" fontId="19" fillId="0" borderId="30" xfId="0" applyFont="1" applyBorder="1" applyAlignment="1">
      <alignment vertical="center" wrapText="1"/>
    </xf>
    <xf numFmtId="0" fontId="0" fillId="0" borderId="0" xfId="0" applyFont="1" applyAlignment="1">
      <alignment vertical="center"/>
    </xf>
    <xf numFmtId="0" fontId="78" fillId="0" borderId="0" xfId="0" applyFont="1" applyAlignment="1">
      <alignment vertical="center"/>
    </xf>
    <xf numFmtId="0" fontId="80" fillId="0" borderId="0" xfId="0" applyFont="1" applyAlignment="1">
      <alignment horizontal="center" vertical="center" wrapText="1"/>
    </xf>
    <xf numFmtId="0" fontId="19" fillId="0" borderId="26" xfId="0" applyFont="1" applyBorder="1" applyAlignment="1">
      <alignment horizontal="right" vertical="center" wrapText="1"/>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30" xfId="0" applyFont="1" applyBorder="1" applyAlignment="1">
      <alignment horizontal="center" vertical="center" wrapText="1"/>
    </xf>
    <xf numFmtId="0" fontId="25" fillId="36" borderId="13" xfId="45" applyFont="1" applyFill="1" applyBorder="1" applyAlignment="1">
      <alignment horizontal="center" vertical="center" wrapText="1"/>
    </xf>
    <xf numFmtId="176" fontId="25" fillId="36" borderId="24" xfId="44" applyNumberFormat="1" applyFont="1" applyFill="1" applyBorder="1" applyAlignment="1">
      <alignment horizontal="center" vertical="center" wrapText="1"/>
    </xf>
    <xf numFmtId="0" fontId="61" fillId="0" borderId="0" xfId="45" applyFont="1" applyAlignment="1">
      <alignment horizontal="center" vertical="center"/>
    </xf>
    <xf numFmtId="0" fontId="28" fillId="0" borderId="12" xfId="45" applyFont="1" applyBorder="1" applyAlignment="1">
      <alignment horizontal="distributed" vertical="center" wrapText="1"/>
    </xf>
    <xf numFmtId="0" fontId="28" fillId="0" borderId="13" xfId="45" applyFont="1" applyBorder="1" applyAlignment="1">
      <alignment horizontal="distributed" vertical="center" wrapText="1"/>
    </xf>
    <xf numFmtId="0" fontId="28" fillId="0" borderId="14" xfId="45" applyFont="1" applyBorder="1" applyAlignment="1">
      <alignment horizontal="distributed" vertical="center" wrapText="1"/>
    </xf>
    <xf numFmtId="0" fontId="34" fillId="0" borderId="0" xfId="42" applyFont="1" applyAlignment="1">
      <alignment horizontal="left" vertical="center"/>
    </xf>
    <xf numFmtId="0" fontId="70" fillId="0" borderId="10" xfId="45" applyFont="1" applyBorder="1" applyAlignment="1">
      <alignment horizontal="center" vertical="center"/>
    </xf>
    <xf numFmtId="0" fontId="70" fillId="0" borderId="12" xfId="45" applyFont="1" applyBorder="1" applyAlignment="1">
      <alignment horizontal="center" vertical="center" wrapText="1"/>
    </xf>
    <xf numFmtId="0" fontId="70" fillId="0" borderId="13" xfId="45" applyFont="1" applyBorder="1" applyAlignment="1">
      <alignment horizontal="center" vertical="center" wrapText="1"/>
    </xf>
    <xf numFmtId="0" fontId="70" fillId="0" borderId="14" xfId="45" applyFont="1" applyBorder="1" applyAlignment="1">
      <alignment horizontal="center" vertical="center" wrapText="1"/>
    </xf>
    <xf numFmtId="176" fontId="70" fillId="0" borderId="21" xfId="44" applyNumberFormat="1" applyFont="1" applyBorder="1" applyAlignment="1">
      <alignment horizontal="center" vertical="center" wrapText="1"/>
    </xf>
    <xf numFmtId="176" fontId="70" fillId="0" borderId="20" xfId="44" applyNumberFormat="1" applyFont="1" applyBorder="1" applyAlignment="1">
      <alignment horizontal="center" vertical="center" wrapText="1"/>
    </xf>
    <xf numFmtId="176" fontId="70" fillId="0" borderId="19" xfId="44" applyNumberFormat="1" applyFont="1" applyBorder="1" applyAlignment="1">
      <alignment horizontal="center" vertical="center" wrapText="1"/>
    </xf>
    <xf numFmtId="0" fontId="25" fillId="0" borderId="16" xfId="45" applyFont="1" applyBorder="1" applyAlignment="1">
      <alignment horizontal="distributed" vertical="center" wrapText="1"/>
    </xf>
    <xf numFmtId="0" fontId="25" fillId="0" borderId="15" xfId="45" applyFont="1" applyBorder="1" applyAlignment="1">
      <alignment horizontal="center" vertical="center" wrapText="1"/>
    </xf>
    <xf numFmtId="0" fontId="25" fillId="0" borderId="16" xfId="45" applyFont="1" applyBorder="1" applyAlignment="1">
      <alignment horizontal="center" vertical="center" wrapText="1"/>
    </xf>
    <xf numFmtId="0" fontId="25" fillId="0" borderId="11" xfId="45" applyFont="1" applyBorder="1" applyAlignment="1">
      <alignment horizontal="center" vertical="center" wrapText="1"/>
    </xf>
    <xf numFmtId="0" fontId="28" fillId="36" borderId="12" xfId="45" applyFont="1" applyFill="1" applyBorder="1" applyAlignment="1">
      <alignment horizontal="left" vertical="center" wrapText="1"/>
    </xf>
    <xf numFmtId="0" fontId="28" fillId="36" borderId="13" xfId="45" applyFont="1" applyFill="1" applyBorder="1" applyAlignment="1">
      <alignment horizontal="left" vertical="center" wrapText="1"/>
    </xf>
    <xf numFmtId="0" fontId="28" fillId="36" borderId="14" xfId="45" applyFont="1" applyFill="1" applyBorder="1" applyAlignment="1">
      <alignment horizontal="left" vertical="center" wrapText="1"/>
    </xf>
    <xf numFmtId="176" fontId="28" fillId="36" borderId="21" xfId="44" applyNumberFormat="1" applyFont="1" applyFill="1" applyBorder="1" applyAlignment="1">
      <alignment horizontal="center" vertical="center" wrapText="1"/>
    </xf>
    <xf numFmtId="176" fontId="28" fillId="36" borderId="20" xfId="44" applyNumberFormat="1" applyFont="1" applyFill="1" applyBorder="1" applyAlignment="1">
      <alignment horizontal="center" vertical="center" wrapText="1"/>
    </xf>
    <xf numFmtId="176" fontId="28" fillId="36" borderId="19" xfId="44" applyNumberFormat="1" applyFont="1" applyFill="1" applyBorder="1" applyAlignment="1">
      <alignment horizontal="center" vertical="center" wrapText="1"/>
    </xf>
    <xf numFmtId="0" fontId="28" fillId="0" borderId="16" xfId="45" applyFont="1" applyBorder="1" applyAlignment="1">
      <alignment horizontal="center" vertical="center" wrapText="1"/>
    </xf>
    <xf numFmtId="0" fontId="28" fillId="0" borderId="11" xfId="45" applyFont="1" applyBorder="1" applyAlignment="1">
      <alignment horizontal="center" vertical="center" wrapText="1"/>
    </xf>
    <xf numFmtId="0" fontId="28" fillId="0" borderId="10" xfId="45" applyFont="1" applyBorder="1" applyAlignment="1">
      <alignment horizontal="center" vertical="center"/>
    </xf>
  </cellXfs>
  <cellStyles count="143">
    <cellStyle name="20% - 輔色1" xfId="19" builtinId="30" customBuiltin="1"/>
    <cellStyle name="20% - 輔色1 2" xfId="46"/>
    <cellStyle name="20% - 輔色1 3" xfId="47"/>
    <cellStyle name="20% - 輔色2" xfId="23" builtinId="34" customBuiltin="1"/>
    <cellStyle name="20% - 輔色2 2" xfId="48"/>
    <cellStyle name="20% - 輔色2 3" xfId="49"/>
    <cellStyle name="20% - 輔色3" xfId="27" builtinId="38" customBuiltin="1"/>
    <cellStyle name="20% - 輔色3 2" xfId="50"/>
    <cellStyle name="20% - 輔色3 3" xfId="51"/>
    <cellStyle name="20% - 輔色4" xfId="31" builtinId="42" customBuiltin="1"/>
    <cellStyle name="20% - 輔色4 2" xfId="52"/>
    <cellStyle name="20% - 輔色4 3" xfId="53"/>
    <cellStyle name="20% - 輔色5" xfId="35" builtinId="46" customBuiltin="1"/>
    <cellStyle name="20% - 輔色5 2" xfId="54"/>
    <cellStyle name="20% - 輔色5 3" xfId="55"/>
    <cellStyle name="20% - 輔色6" xfId="39" builtinId="50" customBuiltin="1"/>
    <cellStyle name="20% - 輔色6 2" xfId="56"/>
    <cellStyle name="20% - 輔色6 3" xfId="57"/>
    <cellStyle name="40% - 輔色1" xfId="20" builtinId="31" customBuiltin="1"/>
    <cellStyle name="40% - 輔色1 2" xfId="58"/>
    <cellStyle name="40% - 輔色1 3" xfId="59"/>
    <cellStyle name="40% - 輔色2" xfId="24" builtinId="35" customBuiltin="1"/>
    <cellStyle name="40% - 輔色2 2" xfId="60"/>
    <cellStyle name="40% - 輔色2 3" xfId="61"/>
    <cellStyle name="40% - 輔色3" xfId="28" builtinId="39" customBuiltin="1"/>
    <cellStyle name="40% - 輔色3 2" xfId="62"/>
    <cellStyle name="40% - 輔色3 3" xfId="63"/>
    <cellStyle name="40% - 輔色4" xfId="32" builtinId="43" customBuiltin="1"/>
    <cellStyle name="40% - 輔色4 2" xfId="64"/>
    <cellStyle name="40% - 輔色4 3" xfId="65"/>
    <cellStyle name="40% - 輔色5" xfId="36" builtinId="47" customBuiltin="1"/>
    <cellStyle name="40% - 輔色5 2" xfId="66"/>
    <cellStyle name="40% - 輔色5 3" xfId="67"/>
    <cellStyle name="40% - 輔色6" xfId="40" builtinId="51" customBuiltin="1"/>
    <cellStyle name="40% - 輔色6 2" xfId="68"/>
    <cellStyle name="40% - 輔色6 3" xfId="69"/>
    <cellStyle name="60% - 輔色1" xfId="21" builtinId="32" customBuiltin="1"/>
    <cellStyle name="60% - 輔色1 2" xfId="70"/>
    <cellStyle name="60% - 輔色1 3" xfId="71"/>
    <cellStyle name="60% - 輔色2" xfId="25" builtinId="36" customBuiltin="1"/>
    <cellStyle name="60% - 輔色2 2" xfId="72"/>
    <cellStyle name="60% - 輔色2 3" xfId="73"/>
    <cellStyle name="60% - 輔色3" xfId="29" builtinId="40" customBuiltin="1"/>
    <cellStyle name="60% - 輔色3 2" xfId="74"/>
    <cellStyle name="60% - 輔色3 3" xfId="75"/>
    <cellStyle name="60% - 輔色4" xfId="33" builtinId="44" customBuiltin="1"/>
    <cellStyle name="60% - 輔色4 2" xfId="76"/>
    <cellStyle name="60% - 輔色4 3" xfId="77"/>
    <cellStyle name="60% - 輔色5" xfId="37" builtinId="48" customBuiltin="1"/>
    <cellStyle name="60% - 輔色5 2" xfId="78"/>
    <cellStyle name="60% - 輔色5 3" xfId="79"/>
    <cellStyle name="60% - 輔色6" xfId="41" builtinId="52" customBuiltin="1"/>
    <cellStyle name="60% - 輔色6 2" xfId="80"/>
    <cellStyle name="60% - 輔色6 3" xfId="81"/>
    <cellStyle name="一般" xfId="0" builtinId="0"/>
    <cellStyle name="一般 2" xfId="45"/>
    <cellStyle name="一般 2 2" xfId="82"/>
    <cellStyle name="一般 2 3" xfId="83"/>
    <cellStyle name="一般 2 4" xfId="140"/>
    <cellStyle name="一般 3" xfId="84"/>
    <cellStyle name="一般 3 2" xfId="85"/>
    <cellStyle name="一般 4" xfId="86"/>
    <cellStyle name="一般 5" xfId="87"/>
    <cellStyle name="一般 6" xfId="88"/>
    <cellStyle name="一般 7" xfId="89"/>
    <cellStyle name="一般_95考核表-1" xfId="42"/>
    <cellStyle name="一般_Book1" xfId="43"/>
    <cellStyle name="千分位 2" xfId="44"/>
    <cellStyle name="千分位 2 2" xfId="90"/>
    <cellStyle name="千分位 2 3" xfId="142"/>
    <cellStyle name="千分位 3" xfId="91"/>
    <cellStyle name="千分位 4" xfId="92"/>
    <cellStyle name="千分位 5" xfId="141"/>
    <cellStyle name="中等" xfId="8" builtinId="28" customBuiltin="1"/>
    <cellStyle name="中等 2" xfId="93"/>
    <cellStyle name="中等 3" xfId="94"/>
    <cellStyle name="合計" xfId="17" builtinId="25" customBuiltin="1"/>
    <cellStyle name="合計 2" xfId="95"/>
    <cellStyle name="合計 3" xfId="96"/>
    <cellStyle name="好" xfId="6" builtinId="26" customBuiltin="1"/>
    <cellStyle name="好 2" xfId="97"/>
    <cellStyle name="好 3" xfId="98"/>
    <cellStyle name="百分比 2" xfId="139"/>
    <cellStyle name="計算方式" xfId="11" builtinId="22" customBuiltin="1"/>
    <cellStyle name="計算方式 2" xfId="99"/>
    <cellStyle name="計算方式 3" xfId="100"/>
    <cellStyle name="連結的儲存格" xfId="12" builtinId="24" customBuiltin="1"/>
    <cellStyle name="連結的儲存格 2" xfId="101"/>
    <cellStyle name="連結的儲存格 3" xfId="102"/>
    <cellStyle name="備註" xfId="15" builtinId="10" customBuiltin="1"/>
    <cellStyle name="備註 2" xfId="103"/>
    <cellStyle name="備註 3" xfId="104"/>
    <cellStyle name="說明文字" xfId="16" builtinId="53" customBuiltin="1"/>
    <cellStyle name="說明文字 2" xfId="105"/>
    <cellStyle name="說明文字 3" xfId="106"/>
    <cellStyle name="輔色1" xfId="18" builtinId="29" customBuiltin="1"/>
    <cellStyle name="輔色1 2" xfId="107"/>
    <cellStyle name="輔色1 3" xfId="108"/>
    <cellStyle name="輔色2" xfId="22" builtinId="33" customBuiltin="1"/>
    <cellStyle name="輔色2 2" xfId="109"/>
    <cellStyle name="輔色2 3" xfId="110"/>
    <cellStyle name="輔色3" xfId="26" builtinId="37" customBuiltin="1"/>
    <cellStyle name="輔色3 2" xfId="111"/>
    <cellStyle name="輔色3 3" xfId="112"/>
    <cellStyle name="輔色4" xfId="30" builtinId="41" customBuiltin="1"/>
    <cellStyle name="輔色4 2" xfId="113"/>
    <cellStyle name="輔色4 3" xfId="114"/>
    <cellStyle name="輔色5" xfId="34" builtinId="45" customBuiltin="1"/>
    <cellStyle name="輔色5 2" xfId="115"/>
    <cellStyle name="輔色5 3" xfId="116"/>
    <cellStyle name="輔色6" xfId="38" builtinId="49" customBuiltin="1"/>
    <cellStyle name="輔色6 2" xfId="117"/>
    <cellStyle name="輔色6 3" xfId="118"/>
    <cellStyle name="標題" xfId="1" builtinId="15" customBuiltin="1"/>
    <cellStyle name="標題 1" xfId="2" builtinId="16" customBuiltin="1"/>
    <cellStyle name="標題 1 2" xfId="119"/>
    <cellStyle name="標題 1 3" xfId="120"/>
    <cellStyle name="標題 2" xfId="3" builtinId="17" customBuiltin="1"/>
    <cellStyle name="標題 2 2" xfId="121"/>
    <cellStyle name="標題 2 3" xfId="122"/>
    <cellStyle name="標題 3" xfId="4" builtinId="18" customBuiltin="1"/>
    <cellStyle name="標題 3 2" xfId="123"/>
    <cellStyle name="標題 3 3" xfId="124"/>
    <cellStyle name="標題 4" xfId="5" builtinId="19" customBuiltin="1"/>
    <cellStyle name="標題 4 2" xfId="125"/>
    <cellStyle name="標題 4 3" xfId="126"/>
    <cellStyle name="標題 5" xfId="127"/>
    <cellStyle name="標題 6" xfId="128"/>
    <cellStyle name="輸入" xfId="9" builtinId="20" customBuiltin="1"/>
    <cellStyle name="輸入 2" xfId="129"/>
    <cellStyle name="輸入 3" xfId="130"/>
    <cellStyle name="輸出" xfId="10" builtinId="21" customBuiltin="1"/>
    <cellStyle name="輸出 2" xfId="131"/>
    <cellStyle name="輸出 3" xfId="132"/>
    <cellStyle name="檢查儲存格" xfId="13" builtinId="23" customBuiltin="1"/>
    <cellStyle name="檢查儲存格 2" xfId="133"/>
    <cellStyle name="檢查儲存格 3" xfId="134"/>
    <cellStyle name="壞" xfId="7" builtinId="27" customBuiltin="1"/>
    <cellStyle name="壞 2" xfId="135"/>
    <cellStyle name="壞 3" xfId="136"/>
    <cellStyle name="警告文字" xfId="14" builtinId="11" customBuiltin="1"/>
    <cellStyle name="警告文字 2" xfId="137"/>
    <cellStyle name="警告文字 3" xfId="13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8272282" cy="5549900"/>
    <xdr:pic>
      <xdr:nvPicPr>
        <xdr:cNvPr id="2" name="圖片 1" descr="表1-1.png">
          <a:extLst>
            <a:ext uri="{FF2B5EF4-FFF2-40B4-BE49-F238E27FC236}">
              <a16:creationId xmlns:a16="http://schemas.microsoft.com/office/drawing/2014/main" xmlns="" id="{0182A2B0-0382-4E89-A27B-2A2A2E5E73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8140"/>
          <a:ext cx="8272282" cy="554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32</xdr:row>
      <xdr:rowOff>0</xdr:rowOff>
    </xdr:from>
    <xdr:ext cx="8262620" cy="5781040"/>
    <xdr:pic>
      <xdr:nvPicPr>
        <xdr:cNvPr id="3" name="圖片 2" descr="表2-1.png">
          <a:extLst>
            <a:ext uri="{FF2B5EF4-FFF2-40B4-BE49-F238E27FC236}">
              <a16:creationId xmlns:a16="http://schemas.microsoft.com/office/drawing/2014/main" xmlns="" id="{9AC13E87-AD1C-4ADD-93DA-DDDB060107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88480"/>
          <a:ext cx="8262620" cy="578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63</xdr:row>
      <xdr:rowOff>0</xdr:rowOff>
    </xdr:from>
    <xdr:ext cx="8285480" cy="6045200"/>
    <xdr:pic>
      <xdr:nvPicPr>
        <xdr:cNvPr id="4" name="圖片 3" descr="表3-1.png">
          <a:extLst>
            <a:ext uri="{FF2B5EF4-FFF2-40B4-BE49-F238E27FC236}">
              <a16:creationId xmlns:a16="http://schemas.microsoft.com/office/drawing/2014/main" xmlns="" id="{4535FF3E-79CC-47D6-BEA4-4F066DDED10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418820"/>
          <a:ext cx="8285480" cy="604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94</xdr:row>
      <xdr:rowOff>0</xdr:rowOff>
    </xdr:from>
    <xdr:ext cx="8343900" cy="5946140"/>
    <xdr:pic>
      <xdr:nvPicPr>
        <xdr:cNvPr id="5" name="圖片 4" descr="表4-1.png">
          <a:extLst>
            <a:ext uri="{FF2B5EF4-FFF2-40B4-BE49-F238E27FC236}">
              <a16:creationId xmlns:a16="http://schemas.microsoft.com/office/drawing/2014/main" xmlns="" id="{B96B9168-7C8F-40BE-BF05-051030926B2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949160"/>
          <a:ext cx="8343900" cy="5946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38100</xdr:colOff>
      <xdr:row>158</xdr:row>
      <xdr:rowOff>66040</xdr:rowOff>
    </xdr:from>
    <xdr:ext cx="8255000" cy="5586034"/>
    <xdr:pic>
      <xdr:nvPicPr>
        <xdr:cNvPr id="6" name="Picture 22">
          <a:extLst>
            <a:ext uri="{FF2B5EF4-FFF2-40B4-BE49-F238E27FC236}">
              <a16:creationId xmlns:a16="http://schemas.microsoft.com/office/drawing/2014/main" xmlns="" id="{8C23F169-994C-474E-AAA3-DE70D04E276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33487360"/>
          <a:ext cx="8255000" cy="5586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oneCellAnchor>
    <xdr:from>
      <xdr:col>0</xdr:col>
      <xdr:colOff>12700</xdr:colOff>
      <xdr:row>187</xdr:row>
      <xdr:rowOff>152400</xdr:rowOff>
    </xdr:from>
    <xdr:ext cx="8229600" cy="5570265"/>
    <xdr:pic>
      <xdr:nvPicPr>
        <xdr:cNvPr id="7" name="圖片 7" descr="表6-6.png">
          <a:extLst>
            <a:ext uri="{FF2B5EF4-FFF2-40B4-BE49-F238E27FC236}">
              <a16:creationId xmlns:a16="http://schemas.microsoft.com/office/drawing/2014/main" xmlns="" id="{4A7EFAD1-3B22-4A3A-B75B-66169359F7C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700" y="39692580"/>
          <a:ext cx="8229600" cy="5570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xdr:colOff>
      <xdr:row>126</xdr:row>
      <xdr:rowOff>106680</xdr:rowOff>
    </xdr:from>
    <xdr:ext cx="8117840" cy="5854700"/>
    <xdr:pic>
      <xdr:nvPicPr>
        <xdr:cNvPr id="8" name="Picture 35">
          <a:extLst>
            <a:ext uri="{FF2B5EF4-FFF2-40B4-BE49-F238E27FC236}">
              <a16:creationId xmlns:a16="http://schemas.microsoft.com/office/drawing/2014/main" xmlns="" id="{667ED933-E5E2-4A60-9DB1-E028AC8E1E8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20" y="26791920"/>
          <a:ext cx="8117840" cy="585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30"/>
  <sheetViews>
    <sheetView tabSelected="1" view="pageBreakPreview" zoomScaleNormal="100" zoomScaleSheetLayoutView="100" workbookViewId="0">
      <pane xSplit="2" ySplit="9" topLeftCell="C10" activePane="bottomRight" state="frozen"/>
      <selection pane="topRight" activeCell="C1" sqref="C1"/>
      <selection pane="bottomLeft" activeCell="A9" sqref="A9"/>
      <selection pane="bottomRight" activeCell="I103" sqref="I103"/>
    </sheetView>
  </sheetViews>
  <sheetFormatPr defaultColWidth="9" defaultRowHeight="16.5"/>
  <cols>
    <col min="1" max="1" width="9.125" style="1" customWidth="1"/>
    <col min="2" max="2" width="36.625" style="1" customWidth="1"/>
    <col min="3" max="3" width="15.875" style="1" customWidth="1"/>
    <col min="4" max="4" width="13.875" style="1" customWidth="1"/>
    <col min="5" max="5" width="17" style="1" customWidth="1"/>
    <col min="6" max="6" width="15.375" style="1" customWidth="1"/>
    <col min="7" max="7" width="13.875" style="4" customWidth="1"/>
    <col min="8" max="8" width="14.875" style="4" customWidth="1"/>
    <col min="9" max="9" width="9.875" style="1" customWidth="1"/>
    <col min="10" max="10" width="7.125" style="1" customWidth="1"/>
    <col min="11" max="11" width="9.125" style="1" customWidth="1"/>
    <col min="12" max="12" width="12.125" style="1" customWidth="1"/>
    <col min="13" max="13" width="15.5" style="1" customWidth="1"/>
    <col min="14" max="14" width="14" style="1" customWidth="1"/>
    <col min="15" max="15" width="13.875" style="1" customWidth="1"/>
    <col min="16" max="256" width="9" style="1"/>
    <col min="257" max="257" width="9.125" style="1" customWidth="1"/>
    <col min="258" max="258" width="35.625" style="1" customWidth="1"/>
    <col min="259" max="259" width="15.875" style="1" customWidth="1"/>
    <col min="260" max="260" width="13.875" style="1" customWidth="1"/>
    <col min="261" max="261" width="17" style="1" customWidth="1"/>
    <col min="262" max="262" width="15.375" style="1" customWidth="1"/>
    <col min="263" max="263" width="13.875" style="1" customWidth="1"/>
    <col min="264" max="264" width="14.875" style="1" customWidth="1"/>
    <col min="265" max="265" width="9.875" style="1" customWidth="1"/>
    <col min="266" max="266" width="7.125" style="1" customWidth="1"/>
    <col min="267" max="267" width="9.125" style="1" customWidth="1"/>
    <col min="268" max="268" width="12.125" style="1" customWidth="1"/>
    <col min="269" max="269" width="15.5" style="1" customWidth="1"/>
    <col min="270" max="270" width="14" style="1" customWidth="1"/>
    <col min="271" max="271" width="13.875" style="1" customWidth="1"/>
    <col min="272" max="512" width="9" style="1"/>
    <col min="513" max="513" width="9.125" style="1" customWidth="1"/>
    <col min="514" max="514" width="35.625" style="1" customWidth="1"/>
    <col min="515" max="515" width="15.875" style="1" customWidth="1"/>
    <col min="516" max="516" width="13.875" style="1" customWidth="1"/>
    <col min="517" max="517" width="17" style="1" customWidth="1"/>
    <col min="518" max="518" width="15.375" style="1" customWidth="1"/>
    <col min="519" max="519" width="13.875" style="1" customWidth="1"/>
    <col min="520" max="520" width="14.875" style="1" customWidth="1"/>
    <col min="521" max="521" width="9.875" style="1" customWidth="1"/>
    <col min="522" max="522" width="7.125" style="1" customWidth="1"/>
    <col min="523" max="523" width="9.125" style="1" customWidth="1"/>
    <col min="524" max="524" width="12.125" style="1" customWidth="1"/>
    <col min="525" max="525" width="15.5" style="1" customWidth="1"/>
    <col min="526" max="526" width="14" style="1" customWidth="1"/>
    <col min="527" max="527" width="13.875" style="1" customWidth="1"/>
    <col min="528" max="768" width="9" style="1"/>
    <col min="769" max="769" width="9.125" style="1" customWidth="1"/>
    <col min="770" max="770" width="35.625" style="1" customWidth="1"/>
    <col min="771" max="771" width="15.875" style="1" customWidth="1"/>
    <col min="772" max="772" width="13.875" style="1" customWidth="1"/>
    <col min="773" max="773" width="17" style="1" customWidth="1"/>
    <col min="774" max="774" width="15.375" style="1" customWidth="1"/>
    <col min="775" max="775" width="13.875" style="1" customWidth="1"/>
    <col min="776" max="776" width="14.875" style="1" customWidth="1"/>
    <col min="777" max="777" width="9.875" style="1" customWidth="1"/>
    <col min="778" max="778" width="7.125" style="1" customWidth="1"/>
    <col min="779" max="779" width="9.125" style="1" customWidth="1"/>
    <col min="780" max="780" width="12.125" style="1" customWidth="1"/>
    <col min="781" max="781" width="15.5" style="1" customWidth="1"/>
    <col min="782" max="782" width="14" style="1" customWidth="1"/>
    <col min="783" max="783" width="13.875" style="1" customWidth="1"/>
    <col min="784" max="1024" width="9" style="1"/>
    <col min="1025" max="1025" width="9.125" style="1" customWidth="1"/>
    <col min="1026" max="1026" width="35.625" style="1" customWidth="1"/>
    <col min="1027" max="1027" width="15.875" style="1" customWidth="1"/>
    <col min="1028" max="1028" width="13.875" style="1" customWidth="1"/>
    <col min="1029" max="1029" width="17" style="1" customWidth="1"/>
    <col min="1030" max="1030" width="15.375" style="1" customWidth="1"/>
    <col min="1031" max="1031" width="13.875" style="1" customWidth="1"/>
    <col min="1032" max="1032" width="14.875" style="1" customWidth="1"/>
    <col min="1033" max="1033" width="9.875" style="1" customWidth="1"/>
    <col min="1034" max="1034" width="7.125" style="1" customWidth="1"/>
    <col min="1035" max="1035" width="9.125" style="1" customWidth="1"/>
    <col min="1036" max="1036" width="12.125" style="1" customWidth="1"/>
    <col min="1037" max="1037" width="15.5" style="1" customWidth="1"/>
    <col min="1038" max="1038" width="14" style="1" customWidth="1"/>
    <col min="1039" max="1039" width="13.875" style="1" customWidth="1"/>
    <col min="1040" max="1280" width="9" style="1"/>
    <col min="1281" max="1281" width="9.125" style="1" customWidth="1"/>
    <col min="1282" max="1282" width="35.625" style="1" customWidth="1"/>
    <col min="1283" max="1283" width="15.875" style="1" customWidth="1"/>
    <col min="1284" max="1284" width="13.875" style="1" customWidth="1"/>
    <col min="1285" max="1285" width="17" style="1" customWidth="1"/>
    <col min="1286" max="1286" width="15.375" style="1" customWidth="1"/>
    <col min="1287" max="1287" width="13.875" style="1" customWidth="1"/>
    <col min="1288" max="1288" width="14.875" style="1" customWidth="1"/>
    <col min="1289" max="1289" width="9.875" style="1" customWidth="1"/>
    <col min="1290" max="1290" width="7.125" style="1" customWidth="1"/>
    <col min="1291" max="1291" width="9.125" style="1" customWidth="1"/>
    <col min="1292" max="1292" width="12.125" style="1" customWidth="1"/>
    <col min="1293" max="1293" width="15.5" style="1" customWidth="1"/>
    <col min="1294" max="1294" width="14" style="1" customWidth="1"/>
    <col min="1295" max="1295" width="13.875" style="1" customWidth="1"/>
    <col min="1296" max="1536" width="9" style="1"/>
    <col min="1537" max="1537" width="9.125" style="1" customWidth="1"/>
    <col min="1538" max="1538" width="35.625" style="1" customWidth="1"/>
    <col min="1539" max="1539" width="15.875" style="1" customWidth="1"/>
    <col min="1540" max="1540" width="13.875" style="1" customWidth="1"/>
    <col min="1541" max="1541" width="17" style="1" customWidth="1"/>
    <col min="1542" max="1542" width="15.375" style="1" customWidth="1"/>
    <col min="1543" max="1543" width="13.875" style="1" customWidth="1"/>
    <col min="1544" max="1544" width="14.875" style="1" customWidth="1"/>
    <col min="1545" max="1545" width="9.875" style="1" customWidth="1"/>
    <col min="1546" max="1546" width="7.125" style="1" customWidth="1"/>
    <col min="1547" max="1547" width="9.125" style="1" customWidth="1"/>
    <col min="1548" max="1548" width="12.125" style="1" customWidth="1"/>
    <col min="1549" max="1549" width="15.5" style="1" customWidth="1"/>
    <col min="1550" max="1550" width="14" style="1" customWidth="1"/>
    <col min="1551" max="1551" width="13.875" style="1" customWidth="1"/>
    <col min="1552" max="1792" width="9" style="1"/>
    <col min="1793" max="1793" width="9.125" style="1" customWidth="1"/>
    <col min="1794" max="1794" width="35.625" style="1" customWidth="1"/>
    <col min="1795" max="1795" width="15.875" style="1" customWidth="1"/>
    <col min="1796" max="1796" width="13.875" style="1" customWidth="1"/>
    <col min="1797" max="1797" width="17" style="1" customWidth="1"/>
    <col min="1798" max="1798" width="15.375" style="1" customWidth="1"/>
    <col min="1799" max="1799" width="13.875" style="1" customWidth="1"/>
    <col min="1800" max="1800" width="14.875" style="1" customWidth="1"/>
    <col min="1801" max="1801" width="9.875" style="1" customWidth="1"/>
    <col min="1802" max="1802" width="7.125" style="1" customWidth="1"/>
    <col min="1803" max="1803" width="9.125" style="1" customWidth="1"/>
    <col min="1804" max="1804" width="12.125" style="1" customWidth="1"/>
    <col min="1805" max="1805" width="15.5" style="1" customWidth="1"/>
    <col min="1806" max="1806" width="14" style="1" customWidth="1"/>
    <col min="1807" max="1807" width="13.875" style="1" customWidth="1"/>
    <col min="1808" max="2048" width="9" style="1"/>
    <col min="2049" max="2049" width="9.125" style="1" customWidth="1"/>
    <col min="2050" max="2050" width="35.625" style="1" customWidth="1"/>
    <col min="2051" max="2051" width="15.875" style="1" customWidth="1"/>
    <col min="2052" max="2052" width="13.875" style="1" customWidth="1"/>
    <col min="2053" max="2053" width="17" style="1" customWidth="1"/>
    <col min="2054" max="2054" width="15.375" style="1" customWidth="1"/>
    <col min="2055" max="2055" width="13.875" style="1" customWidth="1"/>
    <col min="2056" max="2056" width="14.875" style="1" customWidth="1"/>
    <col min="2057" max="2057" width="9.875" style="1" customWidth="1"/>
    <col min="2058" max="2058" width="7.125" style="1" customWidth="1"/>
    <col min="2059" max="2059" width="9.125" style="1" customWidth="1"/>
    <col min="2060" max="2060" width="12.125" style="1" customWidth="1"/>
    <col min="2061" max="2061" width="15.5" style="1" customWidth="1"/>
    <col min="2062" max="2062" width="14" style="1" customWidth="1"/>
    <col min="2063" max="2063" width="13.875" style="1" customWidth="1"/>
    <col min="2064" max="2304" width="9" style="1"/>
    <col min="2305" max="2305" width="9.125" style="1" customWidth="1"/>
    <col min="2306" max="2306" width="35.625" style="1" customWidth="1"/>
    <col min="2307" max="2307" width="15.875" style="1" customWidth="1"/>
    <col min="2308" max="2308" width="13.875" style="1" customWidth="1"/>
    <col min="2309" max="2309" width="17" style="1" customWidth="1"/>
    <col min="2310" max="2310" width="15.375" style="1" customWidth="1"/>
    <col min="2311" max="2311" width="13.875" style="1" customWidth="1"/>
    <col min="2312" max="2312" width="14.875" style="1" customWidth="1"/>
    <col min="2313" max="2313" width="9.875" style="1" customWidth="1"/>
    <col min="2314" max="2314" width="7.125" style="1" customWidth="1"/>
    <col min="2315" max="2315" width="9.125" style="1" customWidth="1"/>
    <col min="2316" max="2316" width="12.125" style="1" customWidth="1"/>
    <col min="2317" max="2317" width="15.5" style="1" customWidth="1"/>
    <col min="2318" max="2318" width="14" style="1" customWidth="1"/>
    <col min="2319" max="2319" width="13.875" style="1" customWidth="1"/>
    <col min="2320" max="2560" width="9" style="1"/>
    <col min="2561" max="2561" width="9.125" style="1" customWidth="1"/>
    <col min="2562" max="2562" width="35.625" style="1" customWidth="1"/>
    <col min="2563" max="2563" width="15.875" style="1" customWidth="1"/>
    <col min="2564" max="2564" width="13.875" style="1" customWidth="1"/>
    <col min="2565" max="2565" width="17" style="1" customWidth="1"/>
    <col min="2566" max="2566" width="15.375" style="1" customWidth="1"/>
    <col min="2567" max="2567" width="13.875" style="1" customWidth="1"/>
    <col min="2568" max="2568" width="14.875" style="1" customWidth="1"/>
    <col min="2569" max="2569" width="9.875" style="1" customWidth="1"/>
    <col min="2570" max="2570" width="7.125" style="1" customWidth="1"/>
    <col min="2571" max="2571" width="9.125" style="1" customWidth="1"/>
    <col min="2572" max="2572" width="12.125" style="1" customWidth="1"/>
    <col min="2573" max="2573" width="15.5" style="1" customWidth="1"/>
    <col min="2574" max="2574" width="14" style="1" customWidth="1"/>
    <col min="2575" max="2575" width="13.875" style="1" customWidth="1"/>
    <col min="2576" max="2816" width="9" style="1"/>
    <col min="2817" max="2817" width="9.125" style="1" customWidth="1"/>
    <col min="2818" max="2818" width="35.625" style="1" customWidth="1"/>
    <col min="2819" max="2819" width="15.875" style="1" customWidth="1"/>
    <col min="2820" max="2820" width="13.875" style="1" customWidth="1"/>
    <col min="2821" max="2821" width="17" style="1" customWidth="1"/>
    <col min="2822" max="2822" width="15.375" style="1" customWidth="1"/>
    <col min="2823" max="2823" width="13.875" style="1" customWidth="1"/>
    <col min="2824" max="2824" width="14.875" style="1" customWidth="1"/>
    <col min="2825" max="2825" width="9.875" style="1" customWidth="1"/>
    <col min="2826" max="2826" width="7.125" style="1" customWidth="1"/>
    <col min="2827" max="2827" width="9.125" style="1" customWidth="1"/>
    <col min="2828" max="2828" width="12.125" style="1" customWidth="1"/>
    <col min="2829" max="2829" width="15.5" style="1" customWidth="1"/>
    <col min="2830" max="2830" width="14" style="1" customWidth="1"/>
    <col min="2831" max="2831" width="13.875" style="1" customWidth="1"/>
    <col min="2832" max="3072" width="9" style="1"/>
    <col min="3073" max="3073" width="9.125" style="1" customWidth="1"/>
    <col min="3074" max="3074" width="35.625" style="1" customWidth="1"/>
    <col min="3075" max="3075" width="15.875" style="1" customWidth="1"/>
    <col min="3076" max="3076" width="13.875" style="1" customWidth="1"/>
    <col min="3077" max="3077" width="17" style="1" customWidth="1"/>
    <col min="3078" max="3078" width="15.375" style="1" customWidth="1"/>
    <col min="3079" max="3079" width="13.875" style="1" customWidth="1"/>
    <col min="3080" max="3080" width="14.875" style="1" customWidth="1"/>
    <col min="3081" max="3081" width="9.875" style="1" customWidth="1"/>
    <col min="3082" max="3082" width="7.125" style="1" customWidth="1"/>
    <col min="3083" max="3083" width="9.125" style="1" customWidth="1"/>
    <col min="3084" max="3084" width="12.125" style="1" customWidth="1"/>
    <col min="3085" max="3085" width="15.5" style="1" customWidth="1"/>
    <col min="3086" max="3086" width="14" style="1" customWidth="1"/>
    <col min="3087" max="3087" width="13.875" style="1" customWidth="1"/>
    <col min="3088" max="3328" width="9" style="1"/>
    <col min="3329" max="3329" width="9.125" style="1" customWidth="1"/>
    <col min="3330" max="3330" width="35.625" style="1" customWidth="1"/>
    <col min="3331" max="3331" width="15.875" style="1" customWidth="1"/>
    <col min="3332" max="3332" width="13.875" style="1" customWidth="1"/>
    <col min="3333" max="3333" width="17" style="1" customWidth="1"/>
    <col min="3334" max="3334" width="15.375" style="1" customWidth="1"/>
    <col min="3335" max="3335" width="13.875" style="1" customWidth="1"/>
    <col min="3336" max="3336" width="14.875" style="1" customWidth="1"/>
    <col min="3337" max="3337" width="9.875" style="1" customWidth="1"/>
    <col min="3338" max="3338" width="7.125" style="1" customWidth="1"/>
    <col min="3339" max="3339" width="9.125" style="1" customWidth="1"/>
    <col min="3340" max="3340" width="12.125" style="1" customWidth="1"/>
    <col min="3341" max="3341" width="15.5" style="1" customWidth="1"/>
    <col min="3342" max="3342" width="14" style="1" customWidth="1"/>
    <col min="3343" max="3343" width="13.875" style="1" customWidth="1"/>
    <col min="3344" max="3584" width="9" style="1"/>
    <col min="3585" max="3585" width="9.125" style="1" customWidth="1"/>
    <col min="3586" max="3586" width="35.625" style="1" customWidth="1"/>
    <col min="3587" max="3587" width="15.875" style="1" customWidth="1"/>
    <col min="3588" max="3588" width="13.875" style="1" customWidth="1"/>
    <col min="3589" max="3589" width="17" style="1" customWidth="1"/>
    <col min="3590" max="3590" width="15.375" style="1" customWidth="1"/>
    <col min="3591" max="3591" width="13.875" style="1" customWidth="1"/>
    <col min="3592" max="3592" width="14.875" style="1" customWidth="1"/>
    <col min="3593" max="3593" width="9.875" style="1" customWidth="1"/>
    <col min="3594" max="3594" width="7.125" style="1" customWidth="1"/>
    <col min="3595" max="3595" width="9.125" style="1" customWidth="1"/>
    <col min="3596" max="3596" width="12.125" style="1" customWidth="1"/>
    <col min="3597" max="3597" width="15.5" style="1" customWidth="1"/>
    <col min="3598" max="3598" width="14" style="1" customWidth="1"/>
    <col min="3599" max="3599" width="13.875" style="1" customWidth="1"/>
    <col min="3600" max="3840" width="9" style="1"/>
    <col min="3841" max="3841" width="9.125" style="1" customWidth="1"/>
    <col min="3842" max="3842" width="35.625" style="1" customWidth="1"/>
    <col min="3843" max="3843" width="15.875" style="1" customWidth="1"/>
    <col min="3844" max="3844" width="13.875" style="1" customWidth="1"/>
    <col min="3845" max="3845" width="17" style="1" customWidth="1"/>
    <col min="3846" max="3846" width="15.375" style="1" customWidth="1"/>
    <col min="3847" max="3847" width="13.875" style="1" customWidth="1"/>
    <col min="3848" max="3848" width="14.875" style="1" customWidth="1"/>
    <col min="3849" max="3849" width="9.875" style="1" customWidth="1"/>
    <col min="3850" max="3850" width="7.125" style="1" customWidth="1"/>
    <col min="3851" max="3851" width="9.125" style="1" customWidth="1"/>
    <col min="3852" max="3852" width="12.125" style="1" customWidth="1"/>
    <col min="3853" max="3853" width="15.5" style="1" customWidth="1"/>
    <col min="3854" max="3854" width="14" style="1" customWidth="1"/>
    <col min="3855" max="3855" width="13.875" style="1" customWidth="1"/>
    <col min="3856" max="4096" width="9" style="1"/>
    <col min="4097" max="4097" width="9.125" style="1" customWidth="1"/>
    <col min="4098" max="4098" width="35.625" style="1" customWidth="1"/>
    <col min="4099" max="4099" width="15.875" style="1" customWidth="1"/>
    <col min="4100" max="4100" width="13.875" style="1" customWidth="1"/>
    <col min="4101" max="4101" width="17" style="1" customWidth="1"/>
    <col min="4102" max="4102" width="15.375" style="1" customWidth="1"/>
    <col min="4103" max="4103" width="13.875" style="1" customWidth="1"/>
    <col min="4104" max="4104" width="14.875" style="1" customWidth="1"/>
    <col min="4105" max="4105" width="9.875" style="1" customWidth="1"/>
    <col min="4106" max="4106" width="7.125" style="1" customWidth="1"/>
    <col min="4107" max="4107" width="9.125" style="1" customWidth="1"/>
    <col min="4108" max="4108" width="12.125" style="1" customWidth="1"/>
    <col min="4109" max="4109" width="15.5" style="1" customWidth="1"/>
    <col min="4110" max="4110" width="14" style="1" customWidth="1"/>
    <col min="4111" max="4111" width="13.875" style="1" customWidth="1"/>
    <col min="4112" max="4352" width="9" style="1"/>
    <col min="4353" max="4353" width="9.125" style="1" customWidth="1"/>
    <col min="4354" max="4354" width="35.625" style="1" customWidth="1"/>
    <col min="4355" max="4355" width="15.875" style="1" customWidth="1"/>
    <col min="4356" max="4356" width="13.875" style="1" customWidth="1"/>
    <col min="4357" max="4357" width="17" style="1" customWidth="1"/>
    <col min="4358" max="4358" width="15.375" style="1" customWidth="1"/>
    <col min="4359" max="4359" width="13.875" style="1" customWidth="1"/>
    <col min="4360" max="4360" width="14.875" style="1" customWidth="1"/>
    <col min="4361" max="4361" width="9.875" style="1" customWidth="1"/>
    <col min="4362" max="4362" width="7.125" style="1" customWidth="1"/>
    <col min="4363" max="4363" width="9.125" style="1" customWidth="1"/>
    <col min="4364" max="4364" width="12.125" style="1" customWidth="1"/>
    <col min="4365" max="4365" width="15.5" style="1" customWidth="1"/>
    <col min="4366" max="4366" width="14" style="1" customWidth="1"/>
    <col min="4367" max="4367" width="13.875" style="1" customWidth="1"/>
    <col min="4368" max="4608" width="9" style="1"/>
    <col min="4609" max="4609" width="9.125" style="1" customWidth="1"/>
    <col min="4610" max="4610" width="35.625" style="1" customWidth="1"/>
    <col min="4611" max="4611" width="15.875" style="1" customWidth="1"/>
    <col min="4612" max="4612" width="13.875" style="1" customWidth="1"/>
    <col min="4613" max="4613" width="17" style="1" customWidth="1"/>
    <col min="4614" max="4614" width="15.375" style="1" customWidth="1"/>
    <col min="4615" max="4615" width="13.875" style="1" customWidth="1"/>
    <col min="4616" max="4616" width="14.875" style="1" customWidth="1"/>
    <col min="4617" max="4617" width="9.875" style="1" customWidth="1"/>
    <col min="4618" max="4618" width="7.125" style="1" customWidth="1"/>
    <col min="4619" max="4619" width="9.125" style="1" customWidth="1"/>
    <col min="4620" max="4620" width="12.125" style="1" customWidth="1"/>
    <col min="4621" max="4621" width="15.5" style="1" customWidth="1"/>
    <col min="4622" max="4622" width="14" style="1" customWidth="1"/>
    <col min="4623" max="4623" width="13.875" style="1" customWidth="1"/>
    <col min="4624" max="4864" width="9" style="1"/>
    <col min="4865" max="4865" width="9.125" style="1" customWidth="1"/>
    <col min="4866" max="4866" width="35.625" style="1" customWidth="1"/>
    <col min="4867" max="4867" width="15.875" style="1" customWidth="1"/>
    <col min="4868" max="4868" width="13.875" style="1" customWidth="1"/>
    <col min="4869" max="4869" width="17" style="1" customWidth="1"/>
    <col min="4870" max="4870" width="15.375" style="1" customWidth="1"/>
    <col min="4871" max="4871" width="13.875" style="1" customWidth="1"/>
    <col min="4872" max="4872" width="14.875" style="1" customWidth="1"/>
    <col min="4873" max="4873" width="9.875" style="1" customWidth="1"/>
    <col min="4874" max="4874" width="7.125" style="1" customWidth="1"/>
    <col min="4875" max="4875" width="9.125" style="1" customWidth="1"/>
    <col min="4876" max="4876" width="12.125" style="1" customWidth="1"/>
    <col min="4877" max="4877" width="15.5" style="1" customWidth="1"/>
    <col min="4878" max="4878" width="14" style="1" customWidth="1"/>
    <col min="4879" max="4879" width="13.875" style="1" customWidth="1"/>
    <col min="4880" max="5120" width="9" style="1"/>
    <col min="5121" max="5121" width="9.125" style="1" customWidth="1"/>
    <col min="5122" max="5122" width="35.625" style="1" customWidth="1"/>
    <col min="5123" max="5123" width="15.875" style="1" customWidth="1"/>
    <col min="5124" max="5124" width="13.875" style="1" customWidth="1"/>
    <col min="5125" max="5125" width="17" style="1" customWidth="1"/>
    <col min="5126" max="5126" width="15.375" style="1" customWidth="1"/>
    <col min="5127" max="5127" width="13.875" style="1" customWidth="1"/>
    <col min="5128" max="5128" width="14.875" style="1" customWidth="1"/>
    <col min="5129" max="5129" width="9.875" style="1" customWidth="1"/>
    <col min="5130" max="5130" width="7.125" style="1" customWidth="1"/>
    <col min="5131" max="5131" width="9.125" style="1" customWidth="1"/>
    <col min="5132" max="5132" width="12.125" style="1" customWidth="1"/>
    <col min="5133" max="5133" width="15.5" style="1" customWidth="1"/>
    <col min="5134" max="5134" width="14" style="1" customWidth="1"/>
    <col min="5135" max="5135" width="13.875" style="1" customWidth="1"/>
    <col min="5136" max="5376" width="9" style="1"/>
    <col min="5377" max="5377" width="9.125" style="1" customWidth="1"/>
    <col min="5378" max="5378" width="35.625" style="1" customWidth="1"/>
    <col min="5379" max="5379" width="15.875" style="1" customWidth="1"/>
    <col min="5380" max="5380" width="13.875" style="1" customWidth="1"/>
    <col min="5381" max="5381" width="17" style="1" customWidth="1"/>
    <col min="5382" max="5382" width="15.375" style="1" customWidth="1"/>
    <col min="5383" max="5383" width="13.875" style="1" customWidth="1"/>
    <col min="5384" max="5384" width="14.875" style="1" customWidth="1"/>
    <col min="5385" max="5385" width="9.875" style="1" customWidth="1"/>
    <col min="5386" max="5386" width="7.125" style="1" customWidth="1"/>
    <col min="5387" max="5387" width="9.125" style="1" customWidth="1"/>
    <col min="5388" max="5388" width="12.125" style="1" customWidth="1"/>
    <col min="5389" max="5389" width="15.5" style="1" customWidth="1"/>
    <col min="5390" max="5390" width="14" style="1" customWidth="1"/>
    <col min="5391" max="5391" width="13.875" style="1" customWidth="1"/>
    <col min="5392" max="5632" width="9" style="1"/>
    <col min="5633" max="5633" width="9.125" style="1" customWidth="1"/>
    <col min="5634" max="5634" width="35.625" style="1" customWidth="1"/>
    <col min="5635" max="5635" width="15.875" style="1" customWidth="1"/>
    <col min="5636" max="5636" width="13.875" style="1" customWidth="1"/>
    <col min="5637" max="5637" width="17" style="1" customWidth="1"/>
    <col min="5638" max="5638" width="15.375" style="1" customWidth="1"/>
    <col min="5639" max="5639" width="13.875" style="1" customWidth="1"/>
    <col min="5640" max="5640" width="14.875" style="1" customWidth="1"/>
    <col min="5641" max="5641" width="9.875" style="1" customWidth="1"/>
    <col min="5642" max="5642" width="7.125" style="1" customWidth="1"/>
    <col min="5643" max="5643" width="9.125" style="1" customWidth="1"/>
    <col min="5644" max="5644" width="12.125" style="1" customWidth="1"/>
    <col min="5645" max="5645" width="15.5" style="1" customWidth="1"/>
    <col min="5646" max="5646" width="14" style="1" customWidth="1"/>
    <col min="5647" max="5647" width="13.875" style="1" customWidth="1"/>
    <col min="5648" max="5888" width="9" style="1"/>
    <col min="5889" max="5889" width="9.125" style="1" customWidth="1"/>
    <col min="5890" max="5890" width="35.625" style="1" customWidth="1"/>
    <col min="5891" max="5891" width="15.875" style="1" customWidth="1"/>
    <col min="5892" max="5892" width="13.875" style="1" customWidth="1"/>
    <col min="5893" max="5893" width="17" style="1" customWidth="1"/>
    <col min="5894" max="5894" width="15.375" style="1" customWidth="1"/>
    <col min="5895" max="5895" width="13.875" style="1" customWidth="1"/>
    <col min="5896" max="5896" width="14.875" style="1" customWidth="1"/>
    <col min="5897" max="5897" width="9.875" style="1" customWidth="1"/>
    <col min="5898" max="5898" width="7.125" style="1" customWidth="1"/>
    <col min="5899" max="5899" width="9.125" style="1" customWidth="1"/>
    <col min="5900" max="5900" width="12.125" style="1" customWidth="1"/>
    <col min="5901" max="5901" width="15.5" style="1" customWidth="1"/>
    <col min="5902" max="5902" width="14" style="1" customWidth="1"/>
    <col min="5903" max="5903" width="13.875" style="1" customWidth="1"/>
    <col min="5904" max="6144" width="9" style="1"/>
    <col min="6145" max="6145" width="9.125" style="1" customWidth="1"/>
    <col min="6146" max="6146" width="35.625" style="1" customWidth="1"/>
    <col min="6147" max="6147" width="15.875" style="1" customWidth="1"/>
    <col min="6148" max="6148" width="13.875" style="1" customWidth="1"/>
    <col min="6149" max="6149" width="17" style="1" customWidth="1"/>
    <col min="6150" max="6150" width="15.375" style="1" customWidth="1"/>
    <col min="6151" max="6151" width="13.875" style="1" customWidth="1"/>
    <col min="6152" max="6152" width="14.875" style="1" customWidth="1"/>
    <col min="6153" max="6153" width="9.875" style="1" customWidth="1"/>
    <col min="6154" max="6154" width="7.125" style="1" customWidth="1"/>
    <col min="6155" max="6155" width="9.125" style="1" customWidth="1"/>
    <col min="6156" max="6156" width="12.125" style="1" customWidth="1"/>
    <col min="6157" max="6157" width="15.5" style="1" customWidth="1"/>
    <col min="6158" max="6158" width="14" style="1" customWidth="1"/>
    <col min="6159" max="6159" width="13.875" style="1" customWidth="1"/>
    <col min="6160" max="6400" width="9" style="1"/>
    <col min="6401" max="6401" width="9.125" style="1" customWidth="1"/>
    <col min="6402" max="6402" width="35.625" style="1" customWidth="1"/>
    <col min="6403" max="6403" width="15.875" style="1" customWidth="1"/>
    <col min="6404" max="6404" width="13.875" style="1" customWidth="1"/>
    <col min="6405" max="6405" width="17" style="1" customWidth="1"/>
    <col min="6406" max="6406" width="15.375" style="1" customWidth="1"/>
    <col min="6407" max="6407" width="13.875" style="1" customWidth="1"/>
    <col min="6408" max="6408" width="14.875" style="1" customWidth="1"/>
    <col min="6409" max="6409" width="9.875" style="1" customWidth="1"/>
    <col min="6410" max="6410" width="7.125" style="1" customWidth="1"/>
    <col min="6411" max="6411" width="9.125" style="1" customWidth="1"/>
    <col min="6412" max="6412" width="12.125" style="1" customWidth="1"/>
    <col min="6413" max="6413" width="15.5" style="1" customWidth="1"/>
    <col min="6414" max="6414" width="14" style="1" customWidth="1"/>
    <col min="6415" max="6415" width="13.875" style="1" customWidth="1"/>
    <col min="6416" max="6656" width="9" style="1"/>
    <col min="6657" max="6657" width="9.125" style="1" customWidth="1"/>
    <col min="6658" max="6658" width="35.625" style="1" customWidth="1"/>
    <col min="6659" max="6659" width="15.875" style="1" customWidth="1"/>
    <col min="6660" max="6660" width="13.875" style="1" customWidth="1"/>
    <col min="6661" max="6661" width="17" style="1" customWidth="1"/>
    <col min="6662" max="6662" width="15.375" style="1" customWidth="1"/>
    <col min="6663" max="6663" width="13.875" style="1" customWidth="1"/>
    <col min="6664" max="6664" width="14.875" style="1" customWidth="1"/>
    <col min="6665" max="6665" width="9.875" style="1" customWidth="1"/>
    <col min="6666" max="6666" width="7.125" style="1" customWidth="1"/>
    <col min="6667" max="6667" width="9.125" style="1" customWidth="1"/>
    <col min="6668" max="6668" width="12.125" style="1" customWidth="1"/>
    <col min="6669" max="6669" width="15.5" style="1" customWidth="1"/>
    <col min="6670" max="6670" width="14" style="1" customWidth="1"/>
    <col min="6671" max="6671" width="13.875" style="1" customWidth="1"/>
    <col min="6672" max="6912" width="9" style="1"/>
    <col min="6913" max="6913" width="9.125" style="1" customWidth="1"/>
    <col min="6914" max="6914" width="35.625" style="1" customWidth="1"/>
    <col min="6915" max="6915" width="15.875" style="1" customWidth="1"/>
    <col min="6916" max="6916" width="13.875" style="1" customWidth="1"/>
    <col min="6917" max="6917" width="17" style="1" customWidth="1"/>
    <col min="6918" max="6918" width="15.375" style="1" customWidth="1"/>
    <col min="6919" max="6919" width="13.875" style="1" customWidth="1"/>
    <col min="6920" max="6920" width="14.875" style="1" customWidth="1"/>
    <col min="6921" max="6921" width="9.875" style="1" customWidth="1"/>
    <col min="6922" max="6922" width="7.125" style="1" customWidth="1"/>
    <col min="6923" max="6923" width="9.125" style="1" customWidth="1"/>
    <col min="6924" max="6924" width="12.125" style="1" customWidth="1"/>
    <col min="6925" max="6925" width="15.5" style="1" customWidth="1"/>
    <col min="6926" max="6926" width="14" style="1" customWidth="1"/>
    <col min="6927" max="6927" width="13.875" style="1" customWidth="1"/>
    <col min="6928" max="7168" width="9" style="1"/>
    <col min="7169" max="7169" width="9.125" style="1" customWidth="1"/>
    <col min="7170" max="7170" width="35.625" style="1" customWidth="1"/>
    <col min="7171" max="7171" width="15.875" style="1" customWidth="1"/>
    <col min="7172" max="7172" width="13.875" style="1" customWidth="1"/>
    <col min="7173" max="7173" width="17" style="1" customWidth="1"/>
    <col min="7174" max="7174" width="15.375" style="1" customWidth="1"/>
    <col min="7175" max="7175" width="13.875" style="1" customWidth="1"/>
    <col min="7176" max="7176" width="14.875" style="1" customWidth="1"/>
    <col min="7177" max="7177" width="9.875" style="1" customWidth="1"/>
    <col min="7178" max="7178" width="7.125" style="1" customWidth="1"/>
    <col min="7179" max="7179" width="9.125" style="1" customWidth="1"/>
    <col min="7180" max="7180" width="12.125" style="1" customWidth="1"/>
    <col min="7181" max="7181" width="15.5" style="1" customWidth="1"/>
    <col min="7182" max="7182" width="14" style="1" customWidth="1"/>
    <col min="7183" max="7183" width="13.875" style="1" customWidth="1"/>
    <col min="7184" max="7424" width="9" style="1"/>
    <col min="7425" max="7425" width="9.125" style="1" customWidth="1"/>
    <col min="7426" max="7426" width="35.625" style="1" customWidth="1"/>
    <col min="7427" max="7427" width="15.875" style="1" customWidth="1"/>
    <col min="7428" max="7428" width="13.875" style="1" customWidth="1"/>
    <col min="7429" max="7429" width="17" style="1" customWidth="1"/>
    <col min="7430" max="7430" width="15.375" style="1" customWidth="1"/>
    <col min="7431" max="7431" width="13.875" style="1" customWidth="1"/>
    <col min="7432" max="7432" width="14.875" style="1" customWidth="1"/>
    <col min="7433" max="7433" width="9.875" style="1" customWidth="1"/>
    <col min="7434" max="7434" width="7.125" style="1" customWidth="1"/>
    <col min="7435" max="7435" width="9.125" style="1" customWidth="1"/>
    <col min="7436" max="7436" width="12.125" style="1" customWidth="1"/>
    <col min="7437" max="7437" width="15.5" style="1" customWidth="1"/>
    <col min="7438" max="7438" width="14" style="1" customWidth="1"/>
    <col min="7439" max="7439" width="13.875" style="1" customWidth="1"/>
    <col min="7440" max="7680" width="9" style="1"/>
    <col min="7681" max="7681" width="9.125" style="1" customWidth="1"/>
    <col min="7682" max="7682" width="35.625" style="1" customWidth="1"/>
    <col min="7683" max="7683" width="15.875" style="1" customWidth="1"/>
    <col min="7684" max="7684" width="13.875" style="1" customWidth="1"/>
    <col min="7685" max="7685" width="17" style="1" customWidth="1"/>
    <col min="7686" max="7686" width="15.375" style="1" customWidth="1"/>
    <col min="7687" max="7687" width="13.875" style="1" customWidth="1"/>
    <col min="7688" max="7688" width="14.875" style="1" customWidth="1"/>
    <col min="7689" max="7689" width="9.875" style="1" customWidth="1"/>
    <col min="7690" max="7690" width="7.125" style="1" customWidth="1"/>
    <col min="7691" max="7691" width="9.125" style="1" customWidth="1"/>
    <col min="7692" max="7692" width="12.125" style="1" customWidth="1"/>
    <col min="7693" max="7693" width="15.5" style="1" customWidth="1"/>
    <col min="7694" max="7694" width="14" style="1" customWidth="1"/>
    <col min="7695" max="7695" width="13.875" style="1" customWidth="1"/>
    <col min="7696" max="7936" width="9" style="1"/>
    <col min="7937" max="7937" width="9.125" style="1" customWidth="1"/>
    <col min="7938" max="7938" width="35.625" style="1" customWidth="1"/>
    <col min="7939" max="7939" width="15.875" style="1" customWidth="1"/>
    <col min="7940" max="7940" width="13.875" style="1" customWidth="1"/>
    <col min="7941" max="7941" width="17" style="1" customWidth="1"/>
    <col min="7942" max="7942" width="15.375" style="1" customWidth="1"/>
    <col min="7943" max="7943" width="13.875" style="1" customWidth="1"/>
    <col min="7944" max="7944" width="14.875" style="1" customWidth="1"/>
    <col min="7945" max="7945" width="9.875" style="1" customWidth="1"/>
    <col min="7946" max="7946" width="7.125" style="1" customWidth="1"/>
    <col min="7947" max="7947" width="9.125" style="1" customWidth="1"/>
    <col min="7948" max="7948" width="12.125" style="1" customWidth="1"/>
    <col min="7949" max="7949" width="15.5" style="1" customWidth="1"/>
    <col min="7950" max="7950" width="14" style="1" customWidth="1"/>
    <col min="7951" max="7951" width="13.875" style="1" customWidth="1"/>
    <col min="7952" max="8192" width="9" style="1"/>
    <col min="8193" max="8193" width="9.125" style="1" customWidth="1"/>
    <col min="8194" max="8194" width="35.625" style="1" customWidth="1"/>
    <col min="8195" max="8195" width="15.875" style="1" customWidth="1"/>
    <col min="8196" max="8196" width="13.875" style="1" customWidth="1"/>
    <col min="8197" max="8197" width="17" style="1" customWidth="1"/>
    <col min="8198" max="8198" width="15.375" style="1" customWidth="1"/>
    <col min="8199" max="8199" width="13.875" style="1" customWidth="1"/>
    <col min="8200" max="8200" width="14.875" style="1" customWidth="1"/>
    <col min="8201" max="8201" width="9.875" style="1" customWidth="1"/>
    <col min="8202" max="8202" width="7.125" style="1" customWidth="1"/>
    <col min="8203" max="8203" width="9.125" style="1" customWidth="1"/>
    <col min="8204" max="8204" width="12.125" style="1" customWidth="1"/>
    <col min="8205" max="8205" width="15.5" style="1" customWidth="1"/>
    <col min="8206" max="8206" width="14" style="1" customWidth="1"/>
    <col min="8207" max="8207" width="13.875" style="1" customWidth="1"/>
    <col min="8208" max="8448" width="9" style="1"/>
    <col min="8449" max="8449" width="9.125" style="1" customWidth="1"/>
    <col min="8450" max="8450" width="35.625" style="1" customWidth="1"/>
    <col min="8451" max="8451" width="15.875" style="1" customWidth="1"/>
    <col min="8452" max="8452" width="13.875" style="1" customWidth="1"/>
    <col min="8453" max="8453" width="17" style="1" customWidth="1"/>
    <col min="8454" max="8454" width="15.375" style="1" customWidth="1"/>
    <col min="8455" max="8455" width="13.875" style="1" customWidth="1"/>
    <col min="8456" max="8456" width="14.875" style="1" customWidth="1"/>
    <col min="8457" max="8457" width="9.875" style="1" customWidth="1"/>
    <col min="8458" max="8458" width="7.125" style="1" customWidth="1"/>
    <col min="8459" max="8459" width="9.125" style="1" customWidth="1"/>
    <col min="8460" max="8460" width="12.125" style="1" customWidth="1"/>
    <col min="8461" max="8461" width="15.5" style="1" customWidth="1"/>
    <col min="8462" max="8462" width="14" style="1" customWidth="1"/>
    <col min="8463" max="8463" width="13.875" style="1" customWidth="1"/>
    <col min="8464" max="8704" width="9" style="1"/>
    <col min="8705" max="8705" width="9.125" style="1" customWidth="1"/>
    <col min="8706" max="8706" width="35.625" style="1" customWidth="1"/>
    <col min="8707" max="8707" width="15.875" style="1" customWidth="1"/>
    <col min="8708" max="8708" width="13.875" style="1" customWidth="1"/>
    <col min="8709" max="8709" width="17" style="1" customWidth="1"/>
    <col min="8710" max="8710" width="15.375" style="1" customWidth="1"/>
    <col min="8711" max="8711" width="13.875" style="1" customWidth="1"/>
    <col min="8712" max="8712" width="14.875" style="1" customWidth="1"/>
    <col min="8713" max="8713" width="9.875" style="1" customWidth="1"/>
    <col min="8714" max="8714" width="7.125" style="1" customWidth="1"/>
    <col min="8715" max="8715" width="9.125" style="1" customWidth="1"/>
    <col min="8716" max="8716" width="12.125" style="1" customWidth="1"/>
    <col min="8717" max="8717" width="15.5" style="1" customWidth="1"/>
    <col min="8718" max="8718" width="14" style="1" customWidth="1"/>
    <col min="8719" max="8719" width="13.875" style="1" customWidth="1"/>
    <col min="8720" max="8960" width="9" style="1"/>
    <col min="8961" max="8961" width="9.125" style="1" customWidth="1"/>
    <col min="8962" max="8962" width="35.625" style="1" customWidth="1"/>
    <col min="8963" max="8963" width="15.875" style="1" customWidth="1"/>
    <col min="8964" max="8964" width="13.875" style="1" customWidth="1"/>
    <col min="8965" max="8965" width="17" style="1" customWidth="1"/>
    <col min="8966" max="8966" width="15.375" style="1" customWidth="1"/>
    <col min="8967" max="8967" width="13.875" style="1" customWidth="1"/>
    <col min="8968" max="8968" width="14.875" style="1" customWidth="1"/>
    <col min="8969" max="8969" width="9.875" style="1" customWidth="1"/>
    <col min="8970" max="8970" width="7.125" style="1" customWidth="1"/>
    <col min="8971" max="8971" width="9.125" style="1" customWidth="1"/>
    <col min="8972" max="8972" width="12.125" style="1" customWidth="1"/>
    <col min="8973" max="8973" width="15.5" style="1" customWidth="1"/>
    <col min="8974" max="8974" width="14" style="1" customWidth="1"/>
    <col min="8975" max="8975" width="13.875" style="1" customWidth="1"/>
    <col min="8976" max="9216" width="9" style="1"/>
    <col min="9217" max="9217" width="9.125" style="1" customWidth="1"/>
    <col min="9218" max="9218" width="35.625" style="1" customWidth="1"/>
    <col min="9219" max="9219" width="15.875" style="1" customWidth="1"/>
    <col min="9220" max="9220" width="13.875" style="1" customWidth="1"/>
    <col min="9221" max="9221" width="17" style="1" customWidth="1"/>
    <col min="9222" max="9222" width="15.375" style="1" customWidth="1"/>
    <col min="9223" max="9223" width="13.875" style="1" customWidth="1"/>
    <col min="9224" max="9224" width="14.875" style="1" customWidth="1"/>
    <col min="9225" max="9225" width="9.875" style="1" customWidth="1"/>
    <col min="9226" max="9226" width="7.125" style="1" customWidth="1"/>
    <col min="9227" max="9227" width="9.125" style="1" customWidth="1"/>
    <col min="9228" max="9228" width="12.125" style="1" customWidth="1"/>
    <col min="9229" max="9229" width="15.5" style="1" customWidth="1"/>
    <col min="9230" max="9230" width="14" style="1" customWidth="1"/>
    <col min="9231" max="9231" width="13.875" style="1" customWidth="1"/>
    <col min="9232" max="9472" width="9" style="1"/>
    <col min="9473" max="9473" width="9.125" style="1" customWidth="1"/>
    <col min="9474" max="9474" width="35.625" style="1" customWidth="1"/>
    <col min="9475" max="9475" width="15.875" style="1" customWidth="1"/>
    <col min="9476" max="9476" width="13.875" style="1" customWidth="1"/>
    <col min="9477" max="9477" width="17" style="1" customWidth="1"/>
    <col min="9478" max="9478" width="15.375" style="1" customWidth="1"/>
    <col min="9479" max="9479" width="13.875" style="1" customWidth="1"/>
    <col min="9480" max="9480" width="14.875" style="1" customWidth="1"/>
    <col min="9481" max="9481" width="9.875" style="1" customWidth="1"/>
    <col min="9482" max="9482" width="7.125" style="1" customWidth="1"/>
    <col min="9483" max="9483" width="9.125" style="1" customWidth="1"/>
    <col min="9484" max="9484" width="12.125" style="1" customWidth="1"/>
    <col min="9485" max="9485" width="15.5" style="1" customWidth="1"/>
    <col min="9486" max="9486" width="14" style="1" customWidth="1"/>
    <col min="9487" max="9487" width="13.875" style="1" customWidth="1"/>
    <col min="9488" max="9728" width="9" style="1"/>
    <col min="9729" max="9729" width="9.125" style="1" customWidth="1"/>
    <col min="9730" max="9730" width="35.625" style="1" customWidth="1"/>
    <col min="9731" max="9731" width="15.875" style="1" customWidth="1"/>
    <col min="9732" max="9732" width="13.875" style="1" customWidth="1"/>
    <col min="9733" max="9733" width="17" style="1" customWidth="1"/>
    <col min="9734" max="9734" width="15.375" style="1" customWidth="1"/>
    <col min="9735" max="9735" width="13.875" style="1" customWidth="1"/>
    <col min="9736" max="9736" width="14.875" style="1" customWidth="1"/>
    <col min="9737" max="9737" width="9.875" style="1" customWidth="1"/>
    <col min="9738" max="9738" width="7.125" style="1" customWidth="1"/>
    <col min="9739" max="9739" width="9.125" style="1" customWidth="1"/>
    <col min="9740" max="9740" width="12.125" style="1" customWidth="1"/>
    <col min="9741" max="9741" width="15.5" style="1" customWidth="1"/>
    <col min="9742" max="9742" width="14" style="1" customWidth="1"/>
    <col min="9743" max="9743" width="13.875" style="1" customWidth="1"/>
    <col min="9744" max="9984" width="9" style="1"/>
    <col min="9985" max="9985" width="9.125" style="1" customWidth="1"/>
    <col min="9986" max="9986" width="35.625" style="1" customWidth="1"/>
    <col min="9987" max="9987" width="15.875" style="1" customWidth="1"/>
    <col min="9988" max="9988" width="13.875" style="1" customWidth="1"/>
    <col min="9989" max="9989" width="17" style="1" customWidth="1"/>
    <col min="9990" max="9990" width="15.375" style="1" customWidth="1"/>
    <col min="9991" max="9991" width="13.875" style="1" customWidth="1"/>
    <col min="9992" max="9992" width="14.875" style="1" customWidth="1"/>
    <col min="9993" max="9993" width="9.875" style="1" customWidth="1"/>
    <col min="9994" max="9994" width="7.125" style="1" customWidth="1"/>
    <col min="9995" max="9995" width="9.125" style="1" customWidth="1"/>
    <col min="9996" max="9996" width="12.125" style="1" customWidth="1"/>
    <col min="9997" max="9997" width="15.5" style="1" customWidth="1"/>
    <col min="9998" max="9998" width="14" style="1" customWidth="1"/>
    <col min="9999" max="9999" width="13.875" style="1" customWidth="1"/>
    <col min="10000" max="10240" width="9" style="1"/>
    <col min="10241" max="10241" width="9.125" style="1" customWidth="1"/>
    <col min="10242" max="10242" width="35.625" style="1" customWidth="1"/>
    <col min="10243" max="10243" width="15.875" style="1" customWidth="1"/>
    <col min="10244" max="10244" width="13.875" style="1" customWidth="1"/>
    <col min="10245" max="10245" width="17" style="1" customWidth="1"/>
    <col min="10246" max="10246" width="15.375" style="1" customWidth="1"/>
    <col min="10247" max="10247" width="13.875" style="1" customWidth="1"/>
    <col min="10248" max="10248" width="14.875" style="1" customWidth="1"/>
    <col min="10249" max="10249" width="9.875" style="1" customWidth="1"/>
    <col min="10250" max="10250" width="7.125" style="1" customWidth="1"/>
    <col min="10251" max="10251" width="9.125" style="1" customWidth="1"/>
    <col min="10252" max="10252" width="12.125" style="1" customWidth="1"/>
    <col min="10253" max="10253" width="15.5" style="1" customWidth="1"/>
    <col min="10254" max="10254" width="14" style="1" customWidth="1"/>
    <col min="10255" max="10255" width="13.875" style="1" customWidth="1"/>
    <col min="10256" max="10496" width="9" style="1"/>
    <col min="10497" max="10497" width="9.125" style="1" customWidth="1"/>
    <col min="10498" max="10498" width="35.625" style="1" customWidth="1"/>
    <col min="10499" max="10499" width="15.875" style="1" customWidth="1"/>
    <col min="10500" max="10500" width="13.875" style="1" customWidth="1"/>
    <col min="10501" max="10501" width="17" style="1" customWidth="1"/>
    <col min="10502" max="10502" width="15.375" style="1" customWidth="1"/>
    <col min="10503" max="10503" width="13.875" style="1" customWidth="1"/>
    <col min="10504" max="10504" width="14.875" style="1" customWidth="1"/>
    <col min="10505" max="10505" width="9.875" style="1" customWidth="1"/>
    <col min="10506" max="10506" width="7.125" style="1" customWidth="1"/>
    <col min="10507" max="10507" width="9.125" style="1" customWidth="1"/>
    <col min="10508" max="10508" width="12.125" style="1" customWidth="1"/>
    <col min="10509" max="10509" width="15.5" style="1" customWidth="1"/>
    <col min="10510" max="10510" width="14" style="1" customWidth="1"/>
    <col min="10511" max="10511" width="13.875" style="1" customWidth="1"/>
    <col min="10512" max="10752" width="9" style="1"/>
    <col min="10753" max="10753" width="9.125" style="1" customWidth="1"/>
    <col min="10754" max="10754" width="35.625" style="1" customWidth="1"/>
    <col min="10755" max="10755" width="15.875" style="1" customWidth="1"/>
    <col min="10756" max="10756" width="13.875" style="1" customWidth="1"/>
    <col min="10757" max="10757" width="17" style="1" customWidth="1"/>
    <col min="10758" max="10758" width="15.375" style="1" customWidth="1"/>
    <col min="10759" max="10759" width="13.875" style="1" customWidth="1"/>
    <col min="10760" max="10760" width="14.875" style="1" customWidth="1"/>
    <col min="10761" max="10761" width="9.875" style="1" customWidth="1"/>
    <col min="10762" max="10762" width="7.125" style="1" customWidth="1"/>
    <col min="10763" max="10763" width="9.125" style="1" customWidth="1"/>
    <col min="10764" max="10764" width="12.125" style="1" customWidth="1"/>
    <col min="10765" max="10765" width="15.5" style="1" customWidth="1"/>
    <col min="10766" max="10766" width="14" style="1" customWidth="1"/>
    <col min="10767" max="10767" width="13.875" style="1" customWidth="1"/>
    <col min="10768" max="11008" width="9" style="1"/>
    <col min="11009" max="11009" width="9.125" style="1" customWidth="1"/>
    <col min="11010" max="11010" width="35.625" style="1" customWidth="1"/>
    <col min="11011" max="11011" width="15.875" style="1" customWidth="1"/>
    <col min="11012" max="11012" width="13.875" style="1" customWidth="1"/>
    <col min="11013" max="11013" width="17" style="1" customWidth="1"/>
    <col min="11014" max="11014" width="15.375" style="1" customWidth="1"/>
    <col min="11015" max="11015" width="13.875" style="1" customWidth="1"/>
    <col min="11016" max="11016" width="14.875" style="1" customWidth="1"/>
    <col min="11017" max="11017" width="9.875" style="1" customWidth="1"/>
    <col min="11018" max="11018" width="7.125" style="1" customWidth="1"/>
    <col min="11019" max="11019" width="9.125" style="1" customWidth="1"/>
    <col min="11020" max="11020" width="12.125" style="1" customWidth="1"/>
    <col min="11021" max="11021" width="15.5" style="1" customWidth="1"/>
    <col min="11022" max="11022" width="14" style="1" customWidth="1"/>
    <col min="11023" max="11023" width="13.875" style="1" customWidth="1"/>
    <col min="11024" max="11264" width="9" style="1"/>
    <col min="11265" max="11265" width="9.125" style="1" customWidth="1"/>
    <col min="11266" max="11266" width="35.625" style="1" customWidth="1"/>
    <col min="11267" max="11267" width="15.875" style="1" customWidth="1"/>
    <col min="11268" max="11268" width="13.875" style="1" customWidth="1"/>
    <col min="11269" max="11269" width="17" style="1" customWidth="1"/>
    <col min="11270" max="11270" width="15.375" style="1" customWidth="1"/>
    <col min="11271" max="11271" width="13.875" style="1" customWidth="1"/>
    <col min="11272" max="11272" width="14.875" style="1" customWidth="1"/>
    <col min="11273" max="11273" width="9.875" style="1" customWidth="1"/>
    <col min="11274" max="11274" width="7.125" style="1" customWidth="1"/>
    <col min="11275" max="11275" width="9.125" style="1" customWidth="1"/>
    <col min="11276" max="11276" width="12.125" style="1" customWidth="1"/>
    <col min="11277" max="11277" width="15.5" style="1" customWidth="1"/>
    <col min="11278" max="11278" width="14" style="1" customWidth="1"/>
    <col min="11279" max="11279" width="13.875" style="1" customWidth="1"/>
    <col min="11280" max="11520" width="9" style="1"/>
    <col min="11521" max="11521" width="9.125" style="1" customWidth="1"/>
    <col min="11522" max="11522" width="35.625" style="1" customWidth="1"/>
    <col min="11523" max="11523" width="15.875" style="1" customWidth="1"/>
    <col min="11524" max="11524" width="13.875" style="1" customWidth="1"/>
    <col min="11525" max="11525" width="17" style="1" customWidth="1"/>
    <col min="11526" max="11526" width="15.375" style="1" customWidth="1"/>
    <col min="11527" max="11527" width="13.875" style="1" customWidth="1"/>
    <col min="11528" max="11528" width="14.875" style="1" customWidth="1"/>
    <col min="11529" max="11529" width="9.875" style="1" customWidth="1"/>
    <col min="11530" max="11530" width="7.125" style="1" customWidth="1"/>
    <col min="11531" max="11531" width="9.125" style="1" customWidth="1"/>
    <col min="11532" max="11532" width="12.125" style="1" customWidth="1"/>
    <col min="11533" max="11533" width="15.5" style="1" customWidth="1"/>
    <col min="11534" max="11534" width="14" style="1" customWidth="1"/>
    <col min="11535" max="11535" width="13.875" style="1" customWidth="1"/>
    <col min="11536" max="11776" width="9" style="1"/>
    <col min="11777" max="11777" width="9.125" style="1" customWidth="1"/>
    <col min="11778" max="11778" width="35.625" style="1" customWidth="1"/>
    <col min="11779" max="11779" width="15.875" style="1" customWidth="1"/>
    <col min="11780" max="11780" width="13.875" style="1" customWidth="1"/>
    <col min="11781" max="11781" width="17" style="1" customWidth="1"/>
    <col min="11782" max="11782" width="15.375" style="1" customWidth="1"/>
    <col min="11783" max="11783" width="13.875" style="1" customWidth="1"/>
    <col min="11784" max="11784" width="14.875" style="1" customWidth="1"/>
    <col min="11785" max="11785" width="9.875" style="1" customWidth="1"/>
    <col min="11786" max="11786" width="7.125" style="1" customWidth="1"/>
    <col min="11787" max="11787" width="9.125" style="1" customWidth="1"/>
    <col min="11788" max="11788" width="12.125" style="1" customWidth="1"/>
    <col min="11789" max="11789" width="15.5" style="1" customWidth="1"/>
    <col min="11790" max="11790" width="14" style="1" customWidth="1"/>
    <col min="11791" max="11791" width="13.875" style="1" customWidth="1"/>
    <col min="11792" max="12032" width="9" style="1"/>
    <col min="12033" max="12033" width="9.125" style="1" customWidth="1"/>
    <col min="12034" max="12034" width="35.625" style="1" customWidth="1"/>
    <col min="12035" max="12035" width="15.875" style="1" customWidth="1"/>
    <col min="12036" max="12036" width="13.875" style="1" customWidth="1"/>
    <col min="12037" max="12037" width="17" style="1" customWidth="1"/>
    <col min="12038" max="12038" width="15.375" style="1" customWidth="1"/>
    <col min="12039" max="12039" width="13.875" style="1" customWidth="1"/>
    <col min="12040" max="12040" width="14.875" style="1" customWidth="1"/>
    <col min="12041" max="12041" width="9.875" style="1" customWidth="1"/>
    <col min="12042" max="12042" width="7.125" style="1" customWidth="1"/>
    <col min="12043" max="12043" width="9.125" style="1" customWidth="1"/>
    <col min="12044" max="12044" width="12.125" style="1" customWidth="1"/>
    <col min="12045" max="12045" width="15.5" style="1" customWidth="1"/>
    <col min="12046" max="12046" width="14" style="1" customWidth="1"/>
    <col min="12047" max="12047" width="13.875" style="1" customWidth="1"/>
    <col min="12048" max="12288" width="9" style="1"/>
    <col min="12289" max="12289" width="9.125" style="1" customWidth="1"/>
    <col min="12290" max="12290" width="35.625" style="1" customWidth="1"/>
    <col min="12291" max="12291" width="15.875" style="1" customWidth="1"/>
    <col min="12292" max="12292" width="13.875" style="1" customWidth="1"/>
    <col min="12293" max="12293" width="17" style="1" customWidth="1"/>
    <col min="12294" max="12294" width="15.375" style="1" customWidth="1"/>
    <col min="12295" max="12295" width="13.875" style="1" customWidth="1"/>
    <col min="12296" max="12296" width="14.875" style="1" customWidth="1"/>
    <col min="12297" max="12297" width="9.875" style="1" customWidth="1"/>
    <col min="12298" max="12298" width="7.125" style="1" customWidth="1"/>
    <col min="12299" max="12299" width="9.125" style="1" customWidth="1"/>
    <col min="12300" max="12300" width="12.125" style="1" customWidth="1"/>
    <col min="12301" max="12301" width="15.5" style="1" customWidth="1"/>
    <col min="12302" max="12302" width="14" style="1" customWidth="1"/>
    <col min="12303" max="12303" width="13.875" style="1" customWidth="1"/>
    <col min="12304" max="12544" width="9" style="1"/>
    <col min="12545" max="12545" width="9.125" style="1" customWidth="1"/>
    <col min="12546" max="12546" width="35.625" style="1" customWidth="1"/>
    <col min="12547" max="12547" width="15.875" style="1" customWidth="1"/>
    <col min="12548" max="12548" width="13.875" style="1" customWidth="1"/>
    <col min="12549" max="12549" width="17" style="1" customWidth="1"/>
    <col min="12550" max="12550" width="15.375" style="1" customWidth="1"/>
    <col min="12551" max="12551" width="13.875" style="1" customWidth="1"/>
    <col min="12552" max="12552" width="14.875" style="1" customWidth="1"/>
    <col min="12553" max="12553" width="9.875" style="1" customWidth="1"/>
    <col min="12554" max="12554" width="7.125" style="1" customWidth="1"/>
    <col min="12555" max="12555" width="9.125" style="1" customWidth="1"/>
    <col min="12556" max="12556" width="12.125" style="1" customWidth="1"/>
    <col min="12557" max="12557" width="15.5" style="1" customWidth="1"/>
    <col min="12558" max="12558" width="14" style="1" customWidth="1"/>
    <col min="12559" max="12559" width="13.875" style="1" customWidth="1"/>
    <col min="12560" max="12800" width="9" style="1"/>
    <col min="12801" max="12801" width="9.125" style="1" customWidth="1"/>
    <col min="12802" max="12802" width="35.625" style="1" customWidth="1"/>
    <col min="12803" max="12803" width="15.875" style="1" customWidth="1"/>
    <col min="12804" max="12804" width="13.875" style="1" customWidth="1"/>
    <col min="12805" max="12805" width="17" style="1" customWidth="1"/>
    <col min="12806" max="12806" width="15.375" style="1" customWidth="1"/>
    <col min="12807" max="12807" width="13.875" style="1" customWidth="1"/>
    <col min="12808" max="12808" width="14.875" style="1" customWidth="1"/>
    <col min="12809" max="12809" width="9.875" style="1" customWidth="1"/>
    <col min="12810" max="12810" width="7.125" style="1" customWidth="1"/>
    <col min="12811" max="12811" width="9.125" style="1" customWidth="1"/>
    <col min="12812" max="12812" width="12.125" style="1" customWidth="1"/>
    <col min="12813" max="12813" width="15.5" style="1" customWidth="1"/>
    <col min="12814" max="12814" width="14" style="1" customWidth="1"/>
    <col min="12815" max="12815" width="13.875" style="1" customWidth="1"/>
    <col min="12816" max="13056" width="9" style="1"/>
    <col min="13057" max="13057" width="9.125" style="1" customWidth="1"/>
    <col min="13058" max="13058" width="35.625" style="1" customWidth="1"/>
    <col min="13059" max="13059" width="15.875" style="1" customWidth="1"/>
    <col min="13060" max="13060" width="13.875" style="1" customWidth="1"/>
    <col min="13061" max="13061" width="17" style="1" customWidth="1"/>
    <col min="13062" max="13062" width="15.375" style="1" customWidth="1"/>
    <col min="13063" max="13063" width="13.875" style="1" customWidth="1"/>
    <col min="13064" max="13064" width="14.875" style="1" customWidth="1"/>
    <col min="13065" max="13065" width="9.875" style="1" customWidth="1"/>
    <col min="13066" max="13066" width="7.125" style="1" customWidth="1"/>
    <col min="13067" max="13067" width="9.125" style="1" customWidth="1"/>
    <col min="13068" max="13068" width="12.125" style="1" customWidth="1"/>
    <col min="13069" max="13069" width="15.5" style="1" customWidth="1"/>
    <col min="13070" max="13070" width="14" style="1" customWidth="1"/>
    <col min="13071" max="13071" width="13.875" style="1" customWidth="1"/>
    <col min="13072" max="13312" width="9" style="1"/>
    <col min="13313" max="13313" width="9.125" style="1" customWidth="1"/>
    <col min="13314" max="13314" width="35.625" style="1" customWidth="1"/>
    <col min="13315" max="13315" width="15.875" style="1" customWidth="1"/>
    <col min="13316" max="13316" width="13.875" style="1" customWidth="1"/>
    <col min="13317" max="13317" width="17" style="1" customWidth="1"/>
    <col min="13318" max="13318" width="15.375" style="1" customWidth="1"/>
    <col min="13319" max="13319" width="13.875" style="1" customWidth="1"/>
    <col min="13320" max="13320" width="14.875" style="1" customWidth="1"/>
    <col min="13321" max="13321" width="9.875" style="1" customWidth="1"/>
    <col min="13322" max="13322" width="7.125" style="1" customWidth="1"/>
    <col min="13323" max="13323" width="9.125" style="1" customWidth="1"/>
    <col min="13324" max="13324" width="12.125" style="1" customWidth="1"/>
    <col min="13325" max="13325" width="15.5" style="1" customWidth="1"/>
    <col min="13326" max="13326" width="14" style="1" customWidth="1"/>
    <col min="13327" max="13327" width="13.875" style="1" customWidth="1"/>
    <col min="13328" max="13568" width="9" style="1"/>
    <col min="13569" max="13569" width="9.125" style="1" customWidth="1"/>
    <col min="13570" max="13570" width="35.625" style="1" customWidth="1"/>
    <col min="13571" max="13571" width="15.875" style="1" customWidth="1"/>
    <col min="13572" max="13572" width="13.875" style="1" customWidth="1"/>
    <col min="13573" max="13573" width="17" style="1" customWidth="1"/>
    <col min="13574" max="13574" width="15.375" style="1" customWidth="1"/>
    <col min="13575" max="13575" width="13.875" style="1" customWidth="1"/>
    <col min="13576" max="13576" width="14.875" style="1" customWidth="1"/>
    <col min="13577" max="13577" width="9.875" style="1" customWidth="1"/>
    <col min="13578" max="13578" width="7.125" style="1" customWidth="1"/>
    <col min="13579" max="13579" width="9.125" style="1" customWidth="1"/>
    <col min="13580" max="13580" width="12.125" style="1" customWidth="1"/>
    <col min="13581" max="13581" width="15.5" style="1" customWidth="1"/>
    <col min="13582" max="13582" width="14" style="1" customWidth="1"/>
    <col min="13583" max="13583" width="13.875" style="1" customWidth="1"/>
    <col min="13584" max="13824" width="9" style="1"/>
    <col min="13825" max="13825" width="9.125" style="1" customWidth="1"/>
    <col min="13826" max="13826" width="35.625" style="1" customWidth="1"/>
    <col min="13827" max="13827" width="15.875" style="1" customWidth="1"/>
    <col min="13828" max="13828" width="13.875" style="1" customWidth="1"/>
    <col min="13829" max="13829" width="17" style="1" customWidth="1"/>
    <col min="13830" max="13830" width="15.375" style="1" customWidth="1"/>
    <col min="13831" max="13831" width="13.875" style="1" customWidth="1"/>
    <col min="13832" max="13832" width="14.875" style="1" customWidth="1"/>
    <col min="13833" max="13833" width="9.875" style="1" customWidth="1"/>
    <col min="13834" max="13834" width="7.125" style="1" customWidth="1"/>
    <col min="13835" max="13835" width="9.125" style="1" customWidth="1"/>
    <col min="13836" max="13836" width="12.125" style="1" customWidth="1"/>
    <col min="13837" max="13837" width="15.5" style="1" customWidth="1"/>
    <col min="13838" max="13838" width="14" style="1" customWidth="1"/>
    <col min="13839" max="13839" width="13.875" style="1" customWidth="1"/>
    <col min="13840" max="14080" width="9" style="1"/>
    <col min="14081" max="14081" width="9.125" style="1" customWidth="1"/>
    <col min="14082" max="14082" width="35.625" style="1" customWidth="1"/>
    <col min="14083" max="14083" width="15.875" style="1" customWidth="1"/>
    <col min="14084" max="14084" width="13.875" style="1" customWidth="1"/>
    <col min="14085" max="14085" width="17" style="1" customWidth="1"/>
    <col min="14086" max="14086" width="15.375" style="1" customWidth="1"/>
    <col min="14087" max="14087" width="13.875" style="1" customWidth="1"/>
    <col min="14088" max="14088" width="14.875" style="1" customWidth="1"/>
    <col min="14089" max="14089" width="9.875" style="1" customWidth="1"/>
    <col min="14090" max="14090" width="7.125" style="1" customWidth="1"/>
    <col min="14091" max="14091" width="9.125" style="1" customWidth="1"/>
    <col min="14092" max="14092" width="12.125" style="1" customWidth="1"/>
    <col min="14093" max="14093" width="15.5" style="1" customWidth="1"/>
    <col min="14094" max="14094" width="14" style="1" customWidth="1"/>
    <col min="14095" max="14095" width="13.875" style="1" customWidth="1"/>
    <col min="14096" max="14336" width="9" style="1"/>
    <col min="14337" max="14337" width="9.125" style="1" customWidth="1"/>
    <col min="14338" max="14338" width="35.625" style="1" customWidth="1"/>
    <col min="14339" max="14339" width="15.875" style="1" customWidth="1"/>
    <col min="14340" max="14340" width="13.875" style="1" customWidth="1"/>
    <col min="14341" max="14341" width="17" style="1" customWidth="1"/>
    <col min="14342" max="14342" width="15.375" style="1" customWidth="1"/>
    <col min="14343" max="14343" width="13.875" style="1" customWidth="1"/>
    <col min="14344" max="14344" width="14.875" style="1" customWidth="1"/>
    <col min="14345" max="14345" width="9.875" style="1" customWidth="1"/>
    <col min="14346" max="14346" width="7.125" style="1" customWidth="1"/>
    <col min="14347" max="14347" width="9.125" style="1" customWidth="1"/>
    <col min="14348" max="14348" width="12.125" style="1" customWidth="1"/>
    <col min="14349" max="14349" width="15.5" style="1" customWidth="1"/>
    <col min="14350" max="14350" width="14" style="1" customWidth="1"/>
    <col min="14351" max="14351" width="13.875" style="1" customWidth="1"/>
    <col min="14352" max="14592" width="9" style="1"/>
    <col min="14593" max="14593" width="9.125" style="1" customWidth="1"/>
    <col min="14594" max="14594" width="35.625" style="1" customWidth="1"/>
    <col min="14595" max="14595" width="15.875" style="1" customWidth="1"/>
    <col min="14596" max="14596" width="13.875" style="1" customWidth="1"/>
    <col min="14597" max="14597" width="17" style="1" customWidth="1"/>
    <col min="14598" max="14598" width="15.375" style="1" customWidth="1"/>
    <col min="14599" max="14599" width="13.875" style="1" customWidth="1"/>
    <col min="14600" max="14600" width="14.875" style="1" customWidth="1"/>
    <col min="14601" max="14601" width="9.875" style="1" customWidth="1"/>
    <col min="14602" max="14602" width="7.125" style="1" customWidth="1"/>
    <col min="14603" max="14603" width="9.125" style="1" customWidth="1"/>
    <col min="14604" max="14604" width="12.125" style="1" customWidth="1"/>
    <col min="14605" max="14605" width="15.5" style="1" customWidth="1"/>
    <col min="14606" max="14606" width="14" style="1" customWidth="1"/>
    <col min="14607" max="14607" width="13.875" style="1" customWidth="1"/>
    <col min="14608" max="14848" width="9" style="1"/>
    <col min="14849" max="14849" width="9.125" style="1" customWidth="1"/>
    <col min="14850" max="14850" width="35.625" style="1" customWidth="1"/>
    <col min="14851" max="14851" width="15.875" style="1" customWidth="1"/>
    <col min="14852" max="14852" width="13.875" style="1" customWidth="1"/>
    <col min="14853" max="14853" width="17" style="1" customWidth="1"/>
    <col min="14854" max="14854" width="15.375" style="1" customWidth="1"/>
    <col min="14855" max="14855" width="13.875" style="1" customWidth="1"/>
    <col min="14856" max="14856" width="14.875" style="1" customWidth="1"/>
    <col min="14857" max="14857" width="9.875" style="1" customWidth="1"/>
    <col min="14858" max="14858" width="7.125" style="1" customWidth="1"/>
    <col min="14859" max="14859" width="9.125" style="1" customWidth="1"/>
    <col min="14860" max="14860" width="12.125" style="1" customWidth="1"/>
    <col min="14861" max="14861" width="15.5" style="1" customWidth="1"/>
    <col min="14862" max="14862" width="14" style="1" customWidth="1"/>
    <col min="14863" max="14863" width="13.875" style="1" customWidth="1"/>
    <col min="14864" max="15104" width="9" style="1"/>
    <col min="15105" max="15105" width="9.125" style="1" customWidth="1"/>
    <col min="15106" max="15106" width="35.625" style="1" customWidth="1"/>
    <col min="15107" max="15107" width="15.875" style="1" customWidth="1"/>
    <col min="15108" max="15108" width="13.875" style="1" customWidth="1"/>
    <col min="15109" max="15109" width="17" style="1" customWidth="1"/>
    <col min="15110" max="15110" width="15.375" style="1" customWidth="1"/>
    <col min="15111" max="15111" width="13.875" style="1" customWidth="1"/>
    <col min="15112" max="15112" width="14.875" style="1" customWidth="1"/>
    <col min="15113" max="15113" width="9.875" style="1" customWidth="1"/>
    <col min="15114" max="15114" width="7.125" style="1" customWidth="1"/>
    <col min="15115" max="15115" width="9.125" style="1" customWidth="1"/>
    <col min="15116" max="15116" width="12.125" style="1" customWidth="1"/>
    <col min="15117" max="15117" width="15.5" style="1" customWidth="1"/>
    <col min="15118" max="15118" width="14" style="1" customWidth="1"/>
    <col min="15119" max="15119" width="13.875" style="1" customWidth="1"/>
    <col min="15120" max="15360" width="9" style="1"/>
    <col min="15361" max="15361" width="9.125" style="1" customWidth="1"/>
    <col min="15362" max="15362" width="35.625" style="1" customWidth="1"/>
    <col min="15363" max="15363" width="15.875" style="1" customWidth="1"/>
    <col min="15364" max="15364" width="13.875" style="1" customWidth="1"/>
    <col min="15365" max="15365" width="17" style="1" customWidth="1"/>
    <col min="15366" max="15366" width="15.375" style="1" customWidth="1"/>
    <col min="15367" max="15367" width="13.875" style="1" customWidth="1"/>
    <col min="15368" max="15368" width="14.875" style="1" customWidth="1"/>
    <col min="15369" max="15369" width="9.875" style="1" customWidth="1"/>
    <col min="15370" max="15370" width="7.125" style="1" customWidth="1"/>
    <col min="15371" max="15371" width="9.125" style="1" customWidth="1"/>
    <col min="15372" max="15372" width="12.125" style="1" customWidth="1"/>
    <col min="15373" max="15373" width="15.5" style="1" customWidth="1"/>
    <col min="15374" max="15374" width="14" style="1" customWidth="1"/>
    <col min="15375" max="15375" width="13.875" style="1" customWidth="1"/>
    <col min="15376" max="15616" width="9" style="1"/>
    <col min="15617" max="15617" width="9.125" style="1" customWidth="1"/>
    <col min="15618" max="15618" width="35.625" style="1" customWidth="1"/>
    <col min="15619" max="15619" width="15.875" style="1" customWidth="1"/>
    <col min="15620" max="15620" width="13.875" style="1" customWidth="1"/>
    <col min="15621" max="15621" width="17" style="1" customWidth="1"/>
    <col min="15622" max="15622" width="15.375" style="1" customWidth="1"/>
    <col min="15623" max="15623" width="13.875" style="1" customWidth="1"/>
    <col min="15624" max="15624" width="14.875" style="1" customWidth="1"/>
    <col min="15625" max="15625" width="9.875" style="1" customWidth="1"/>
    <col min="15626" max="15626" width="7.125" style="1" customWidth="1"/>
    <col min="15627" max="15627" width="9.125" style="1" customWidth="1"/>
    <col min="15628" max="15628" width="12.125" style="1" customWidth="1"/>
    <col min="15629" max="15629" width="15.5" style="1" customWidth="1"/>
    <col min="15630" max="15630" width="14" style="1" customWidth="1"/>
    <col min="15631" max="15631" width="13.875" style="1" customWidth="1"/>
    <col min="15632" max="15872" width="9" style="1"/>
    <col min="15873" max="15873" width="9.125" style="1" customWidth="1"/>
    <col min="15874" max="15874" width="35.625" style="1" customWidth="1"/>
    <col min="15875" max="15875" width="15.875" style="1" customWidth="1"/>
    <col min="15876" max="15876" width="13.875" style="1" customWidth="1"/>
    <col min="15877" max="15877" width="17" style="1" customWidth="1"/>
    <col min="15878" max="15878" width="15.375" style="1" customWidth="1"/>
    <col min="15879" max="15879" width="13.875" style="1" customWidth="1"/>
    <col min="15880" max="15880" width="14.875" style="1" customWidth="1"/>
    <col min="15881" max="15881" width="9.875" style="1" customWidth="1"/>
    <col min="15882" max="15882" width="7.125" style="1" customWidth="1"/>
    <col min="15883" max="15883" width="9.125" style="1" customWidth="1"/>
    <col min="15884" max="15884" width="12.125" style="1" customWidth="1"/>
    <col min="15885" max="15885" width="15.5" style="1" customWidth="1"/>
    <col min="15886" max="15886" width="14" style="1" customWidth="1"/>
    <col min="15887" max="15887" width="13.875" style="1" customWidth="1"/>
    <col min="15888" max="16128" width="9" style="1"/>
    <col min="16129" max="16129" width="9.125" style="1" customWidth="1"/>
    <col min="16130" max="16130" width="35.625" style="1" customWidth="1"/>
    <col min="16131" max="16131" width="15.875" style="1" customWidth="1"/>
    <col min="16132" max="16132" width="13.875" style="1" customWidth="1"/>
    <col min="16133" max="16133" width="17" style="1" customWidth="1"/>
    <col min="16134" max="16134" width="15.375" style="1" customWidth="1"/>
    <col min="16135" max="16135" width="13.875" style="1" customWidth="1"/>
    <col min="16136" max="16136" width="14.875" style="1" customWidth="1"/>
    <col min="16137" max="16137" width="9.875" style="1" customWidth="1"/>
    <col min="16138" max="16138" width="7.125" style="1" customWidth="1"/>
    <col min="16139" max="16139" width="9.125" style="1" customWidth="1"/>
    <col min="16140" max="16140" width="12.125" style="1" customWidth="1"/>
    <col min="16141" max="16141" width="15.5" style="1" customWidth="1"/>
    <col min="16142" max="16142" width="14" style="1" customWidth="1"/>
    <col min="16143" max="16143" width="13.875" style="1" customWidth="1"/>
    <col min="16144" max="16384" width="9" style="1"/>
  </cols>
  <sheetData>
    <row r="1" spans="1:15" ht="24" customHeight="1">
      <c r="A1" s="166" t="s">
        <v>3</v>
      </c>
      <c r="B1" s="166"/>
      <c r="C1" s="166"/>
      <c r="D1" s="166"/>
      <c r="E1" s="166"/>
      <c r="F1" s="166"/>
      <c r="G1" s="166"/>
      <c r="H1" s="166"/>
      <c r="I1" s="166"/>
      <c r="J1" s="166"/>
      <c r="K1" s="166"/>
      <c r="L1" s="166"/>
      <c r="M1" s="166"/>
      <c r="N1" s="166"/>
      <c r="O1" s="166"/>
    </row>
    <row r="2" spans="1:15" ht="24" customHeight="1">
      <c r="B2" s="2"/>
      <c r="C2" s="3"/>
      <c r="D2" s="3"/>
      <c r="E2" s="3"/>
      <c r="F2" s="167" t="s">
        <v>331</v>
      </c>
      <c r="G2" s="167"/>
      <c r="H2" s="167"/>
      <c r="I2" s="3"/>
      <c r="J2" s="3"/>
      <c r="K2" s="3"/>
      <c r="L2" s="3"/>
      <c r="M2" s="3"/>
      <c r="N2" s="3"/>
      <c r="O2" s="4"/>
    </row>
    <row r="3" spans="1:15" ht="24" customHeight="1">
      <c r="A3" s="1" t="s">
        <v>349</v>
      </c>
      <c r="B3" s="2"/>
      <c r="C3" s="3"/>
      <c r="D3" s="3"/>
      <c r="E3" s="3"/>
      <c r="F3" s="134"/>
      <c r="G3" s="134"/>
      <c r="H3" s="134"/>
      <c r="I3" s="3"/>
      <c r="J3" s="3"/>
      <c r="K3" s="3"/>
      <c r="L3" s="3"/>
      <c r="M3" s="3"/>
      <c r="N3" s="3"/>
      <c r="O3" s="4"/>
    </row>
    <row r="4" spans="1:15" ht="18.75" customHeight="1">
      <c r="A4" s="1" t="s">
        <v>4</v>
      </c>
      <c r="B4" s="168" t="s">
        <v>5</v>
      </c>
      <c r="C4" s="168"/>
      <c r="D4" s="168"/>
      <c r="E4" s="168"/>
      <c r="F4" s="168"/>
      <c r="G4" s="168"/>
      <c r="H4" s="168"/>
      <c r="I4" s="168"/>
      <c r="J4" s="168"/>
      <c r="K4" s="168"/>
      <c r="L4" s="168"/>
      <c r="M4" s="168"/>
      <c r="N4" s="168"/>
      <c r="O4" s="4" t="s">
        <v>0</v>
      </c>
    </row>
    <row r="5" spans="1:15" ht="17.25" customHeight="1">
      <c r="A5" s="169" t="s">
        <v>1</v>
      </c>
      <c r="B5" s="170" t="s">
        <v>6</v>
      </c>
      <c r="C5" s="171" t="s">
        <v>328</v>
      </c>
      <c r="D5" s="172"/>
      <c r="E5" s="172"/>
      <c r="F5" s="172"/>
      <c r="G5" s="172"/>
      <c r="H5" s="172"/>
      <c r="I5" s="172"/>
      <c r="J5" s="172"/>
      <c r="K5" s="172"/>
      <c r="L5" s="172"/>
      <c r="M5" s="173"/>
      <c r="N5" s="174" t="s">
        <v>8</v>
      </c>
      <c r="O5" s="175"/>
    </row>
    <row r="6" spans="1:15" ht="16.5" customHeight="1">
      <c r="A6" s="170"/>
      <c r="B6" s="170"/>
      <c r="C6" s="170" t="s">
        <v>2</v>
      </c>
      <c r="D6" s="169" t="s">
        <v>9</v>
      </c>
      <c r="E6" s="176" t="s">
        <v>10</v>
      </c>
      <c r="F6" s="171" t="s">
        <v>11</v>
      </c>
      <c r="G6" s="172"/>
      <c r="H6" s="173"/>
      <c r="I6" s="171" t="s">
        <v>12</v>
      </c>
      <c r="J6" s="172"/>
      <c r="K6" s="172"/>
      <c r="L6" s="173"/>
      <c r="M6" s="169" t="s">
        <v>13</v>
      </c>
      <c r="N6" s="169" t="s">
        <v>14</v>
      </c>
      <c r="O6" s="169" t="s">
        <v>13</v>
      </c>
    </row>
    <row r="7" spans="1:15" ht="40.15" customHeight="1">
      <c r="A7" s="170"/>
      <c r="B7" s="170"/>
      <c r="C7" s="170"/>
      <c r="D7" s="169"/>
      <c r="E7" s="176"/>
      <c r="F7" s="82" t="s">
        <v>15</v>
      </c>
      <c r="G7" s="82" t="s">
        <v>16</v>
      </c>
      <c r="H7" s="83" t="s">
        <v>10</v>
      </c>
      <c r="I7" s="81" t="s">
        <v>17</v>
      </c>
      <c r="J7" s="82" t="s">
        <v>15</v>
      </c>
      <c r="K7" s="82" t="s">
        <v>18</v>
      </c>
      <c r="L7" s="83" t="s">
        <v>10</v>
      </c>
      <c r="M7" s="177"/>
      <c r="N7" s="178"/>
      <c r="O7" s="175"/>
    </row>
    <row r="8" spans="1:15" ht="33.75" customHeight="1">
      <c r="A8" s="5" t="s">
        <v>19</v>
      </c>
      <c r="B8" s="5"/>
      <c r="C8" s="6">
        <f>D8+E8</f>
        <v>19692369</v>
      </c>
      <c r="D8" s="6">
        <f>G8+K8</f>
        <v>3591523</v>
      </c>
      <c r="E8" s="6">
        <f>H8+L8</f>
        <v>16100846</v>
      </c>
      <c r="F8" s="6">
        <f>G8+H8</f>
        <v>19692369</v>
      </c>
      <c r="G8" s="6">
        <f>G9+G96</f>
        <v>3591523</v>
      </c>
      <c r="H8" s="6">
        <f>H9+H96</f>
        <v>16100846</v>
      </c>
      <c r="I8" s="6"/>
      <c r="J8" s="6">
        <f>K8+L8</f>
        <v>0</v>
      </c>
      <c r="K8" s="6">
        <f>K9+K96</f>
        <v>0</v>
      </c>
      <c r="L8" s="6">
        <f>L9+L96</f>
        <v>0</v>
      </c>
      <c r="M8" s="6">
        <f>M9+M96</f>
        <v>406712</v>
      </c>
      <c r="N8" s="6">
        <f>N9+N96</f>
        <v>1393771</v>
      </c>
      <c r="O8" s="6">
        <f>O9+O96</f>
        <v>0</v>
      </c>
    </row>
    <row r="9" spans="1:15" ht="20.100000000000001" customHeight="1">
      <c r="A9" s="7" t="s">
        <v>20</v>
      </c>
      <c r="B9" s="7"/>
      <c r="C9" s="8">
        <f t="shared" ref="C9:H9" si="0">C10+C18+C24+C27+C32+C39+C40+C41+C42+C45+C46</f>
        <v>13068620</v>
      </c>
      <c r="D9" s="8">
        <f t="shared" si="0"/>
        <v>2331833</v>
      </c>
      <c r="E9" s="8">
        <f t="shared" si="0"/>
        <v>10736787</v>
      </c>
      <c r="F9" s="8">
        <f t="shared" si="0"/>
        <v>13068620</v>
      </c>
      <c r="G9" s="8">
        <f t="shared" si="0"/>
        <v>2331833</v>
      </c>
      <c r="H9" s="8">
        <f t="shared" si="0"/>
        <v>10736787</v>
      </c>
      <c r="I9" s="8"/>
      <c r="J9" s="8"/>
      <c r="K9" s="8"/>
      <c r="L9" s="8"/>
      <c r="M9" s="8">
        <f>M10+M18+M24+M27+M32+M39+M40+M41+M42+M45+M46</f>
        <v>0</v>
      </c>
      <c r="N9" s="8">
        <f>N10+N18+N24+N27+N32+N39+N40+N41+N42+N45+N46</f>
        <v>1393771</v>
      </c>
      <c r="O9" s="8">
        <f>O10+O18+O24+O27+O32+O39+O40+O41+O42+O45+O46</f>
        <v>0</v>
      </c>
    </row>
    <row r="10" spans="1:15" ht="20.100000000000001" hidden="1" customHeight="1">
      <c r="A10" s="9" t="s">
        <v>21</v>
      </c>
      <c r="B10" s="10" t="s">
        <v>22</v>
      </c>
      <c r="C10" s="11">
        <f>D10+E10</f>
        <v>2104758</v>
      </c>
      <c r="D10" s="11">
        <f t="shared" ref="D10:E41" si="1">G10+K10</f>
        <v>640812</v>
      </c>
      <c r="E10" s="11">
        <f t="shared" si="1"/>
        <v>1463946</v>
      </c>
      <c r="F10" s="11">
        <f t="shared" ref="F10:F73" si="2">G10+H10</f>
        <v>2104758</v>
      </c>
      <c r="G10" s="11">
        <f>SUM(G11:G17)</f>
        <v>640812</v>
      </c>
      <c r="H10" s="11">
        <f>SUM(H11:H17)</f>
        <v>1463946</v>
      </c>
      <c r="I10" s="11"/>
      <c r="J10" s="11">
        <f t="shared" ref="J10:J73" si="3">K10+L10</f>
        <v>0</v>
      </c>
      <c r="K10" s="11">
        <f>SUM(K11:K17)</f>
        <v>0</v>
      </c>
      <c r="L10" s="11">
        <f>SUM(L11:L17)</f>
        <v>0</v>
      </c>
      <c r="M10" s="11">
        <f>SUM(M11:M17)</f>
        <v>0</v>
      </c>
      <c r="N10" s="11">
        <f>SUM(N11:N17)</f>
        <v>103008</v>
      </c>
      <c r="O10" s="12">
        <f>SUM(O11:O17)</f>
        <v>0</v>
      </c>
    </row>
    <row r="11" spans="1:15" s="18" customFormat="1" ht="22.15" hidden="1" customHeight="1">
      <c r="A11" s="13" t="s">
        <v>23</v>
      </c>
      <c r="B11" s="14" t="s">
        <v>24</v>
      </c>
      <c r="C11" s="15">
        <f t="shared" ref="C11:C74" si="4">D11+E11</f>
        <v>980947</v>
      </c>
      <c r="D11" s="15">
        <f t="shared" si="1"/>
        <v>384487</v>
      </c>
      <c r="E11" s="15">
        <f t="shared" si="1"/>
        <v>596460</v>
      </c>
      <c r="F11" s="15">
        <f t="shared" si="2"/>
        <v>980947</v>
      </c>
      <c r="G11" s="16">
        <v>384487</v>
      </c>
      <c r="H11" s="16">
        <v>596460</v>
      </c>
      <c r="I11" s="15"/>
      <c r="J11" s="15">
        <f t="shared" si="3"/>
        <v>0</v>
      </c>
      <c r="K11" s="15"/>
      <c r="L11" s="15"/>
      <c r="M11" s="17"/>
      <c r="N11" s="15">
        <v>20068</v>
      </c>
      <c r="O11" s="15"/>
    </row>
    <row r="12" spans="1:15" s="18" customFormat="1" ht="23.1" hidden="1" customHeight="1">
      <c r="A12" s="13" t="s">
        <v>25</v>
      </c>
      <c r="B12" s="19" t="s">
        <v>26</v>
      </c>
      <c r="C12" s="15">
        <f t="shared" si="4"/>
        <v>653965</v>
      </c>
      <c r="D12" s="15">
        <f t="shared" si="1"/>
        <v>256325</v>
      </c>
      <c r="E12" s="15">
        <f t="shared" si="1"/>
        <v>397640</v>
      </c>
      <c r="F12" s="15">
        <f t="shared" si="2"/>
        <v>653965</v>
      </c>
      <c r="G12" s="16">
        <v>256325</v>
      </c>
      <c r="H12" s="16">
        <v>397640</v>
      </c>
      <c r="I12" s="15"/>
      <c r="J12" s="15">
        <f t="shared" si="3"/>
        <v>0</v>
      </c>
      <c r="K12" s="15"/>
      <c r="L12" s="15"/>
      <c r="M12" s="17"/>
      <c r="N12" s="15">
        <v>13378</v>
      </c>
      <c r="O12" s="15"/>
    </row>
    <row r="13" spans="1:15" s="18" customFormat="1" ht="23.1" hidden="1" customHeight="1">
      <c r="A13" s="13" t="s">
        <v>27</v>
      </c>
      <c r="B13" s="19" t="s">
        <v>28</v>
      </c>
      <c r="C13" s="15">
        <f t="shared" si="4"/>
        <v>26491</v>
      </c>
      <c r="D13" s="15">
        <f t="shared" si="1"/>
        <v>0</v>
      </c>
      <c r="E13" s="15">
        <f t="shared" si="1"/>
        <v>26491</v>
      </c>
      <c r="F13" s="15">
        <f t="shared" si="2"/>
        <v>26491</v>
      </c>
      <c r="G13" s="16"/>
      <c r="H13" s="16">
        <v>26491</v>
      </c>
      <c r="I13" s="15"/>
      <c r="J13" s="15">
        <f t="shared" si="3"/>
        <v>0</v>
      </c>
      <c r="K13" s="15"/>
      <c r="L13" s="15"/>
      <c r="M13" s="17"/>
      <c r="N13" s="15">
        <v>2200</v>
      </c>
      <c r="O13" s="15"/>
    </row>
    <row r="14" spans="1:15" s="18" customFormat="1" ht="23.1" hidden="1" customHeight="1">
      <c r="A14" s="13" t="s">
        <v>29</v>
      </c>
      <c r="B14" s="19" t="s">
        <v>30</v>
      </c>
      <c r="C14" s="15">
        <f t="shared" si="4"/>
        <v>30750</v>
      </c>
      <c r="D14" s="15">
        <f t="shared" si="1"/>
        <v>0</v>
      </c>
      <c r="E14" s="15">
        <f t="shared" si="1"/>
        <v>30750</v>
      </c>
      <c r="F14" s="15">
        <f t="shared" si="2"/>
        <v>30750</v>
      </c>
      <c r="G14" s="16"/>
      <c r="H14" s="16">
        <v>30750</v>
      </c>
      <c r="I14" s="15"/>
      <c r="J14" s="15">
        <f t="shared" si="3"/>
        <v>0</v>
      </c>
      <c r="K14" s="15"/>
      <c r="L14" s="15"/>
      <c r="M14" s="17"/>
      <c r="N14" s="15">
        <v>0</v>
      </c>
      <c r="O14" s="15"/>
    </row>
    <row r="15" spans="1:15" s="18" customFormat="1" ht="23.1" hidden="1" customHeight="1">
      <c r="A15" s="13" t="s">
        <v>31</v>
      </c>
      <c r="B15" s="19" t="s">
        <v>32</v>
      </c>
      <c r="C15" s="15">
        <f t="shared" si="4"/>
        <v>1000</v>
      </c>
      <c r="D15" s="15">
        <f t="shared" si="1"/>
        <v>0</v>
      </c>
      <c r="E15" s="15">
        <f t="shared" si="1"/>
        <v>1000</v>
      </c>
      <c r="F15" s="15">
        <f t="shared" si="2"/>
        <v>1000</v>
      </c>
      <c r="G15" s="16"/>
      <c r="H15" s="16">
        <v>1000</v>
      </c>
      <c r="I15" s="15"/>
      <c r="J15" s="15">
        <f t="shared" si="3"/>
        <v>0</v>
      </c>
      <c r="K15" s="15"/>
      <c r="L15" s="15"/>
      <c r="M15" s="17"/>
      <c r="N15" s="15">
        <v>0</v>
      </c>
      <c r="O15" s="15"/>
    </row>
    <row r="16" spans="1:15" s="18" customFormat="1" ht="23.1" hidden="1" customHeight="1">
      <c r="A16" s="13" t="s">
        <v>33</v>
      </c>
      <c r="B16" s="19" t="s">
        <v>34</v>
      </c>
      <c r="C16" s="15">
        <f t="shared" si="4"/>
        <v>13976</v>
      </c>
      <c r="D16" s="15">
        <f t="shared" si="1"/>
        <v>0</v>
      </c>
      <c r="E16" s="15">
        <f t="shared" si="1"/>
        <v>13976</v>
      </c>
      <c r="F16" s="15">
        <f t="shared" si="2"/>
        <v>13976</v>
      </c>
      <c r="G16" s="16"/>
      <c r="H16" s="16">
        <v>13976</v>
      </c>
      <c r="I16" s="15"/>
      <c r="J16" s="15">
        <f t="shared" si="3"/>
        <v>0</v>
      </c>
      <c r="K16" s="15"/>
      <c r="L16" s="15"/>
      <c r="M16" s="17"/>
      <c r="N16" s="15">
        <v>6300</v>
      </c>
      <c r="O16" s="15"/>
    </row>
    <row r="17" spans="1:15" s="18" customFormat="1" ht="23.1" hidden="1" customHeight="1">
      <c r="A17" s="13" t="s">
        <v>35</v>
      </c>
      <c r="B17" s="14" t="s">
        <v>36</v>
      </c>
      <c r="C17" s="15">
        <f t="shared" si="4"/>
        <v>397629</v>
      </c>
      <c r="D17" s="15">
        <f t="shared" si="1"/>
        <v>0</v>
      </c>
      <c r="E17" s="15">
        <f t="shared" si="1"/>
        <v>397629</v>
      </c>
      <c r="F17" s="15">
        <f t="shared" si="2"/>
        <v>397629</v>
      </c>
      <c r="G17" s="16"/>
      <c r="H17" s="16">
        <v>397629</v>
      </c>
      <c r="I17" s="15"/>
      <c r="J17" s="15">
        <f t="shared" si="3"/>
        <v>0</v>
      </c>
      <c r="K17" s="15"/>
      <c r="L17" s="15"/>
      <c r="M17" s="17"/>
      <c r="N17" s="15">
        <v>61062</v>
      </c>
      <c r="O17" s="15"/>
    </row>
    <row r="18" spans="1:15" ht="20.100000000000001" hidden="1" customHeight="1">
      <c r="A18" s="9" t="s">
        <v>37</v>
      </c>
      <c r="B18" s="20" t="s">
        <v>38</v>
      </c>
      <c r="C18" s="11">
        <f t="shared" si="4"/>
        <v>2435863</v>
      </c>
      <c r="D18" s="11">
        <f t="shared" si="1"/>
        <v>47600</v>
      </c>
      <c r="E18" s="11">
        <f t="shared" si="1"/>
        <v>2388263</v>
      </c>
      <c r="F18" s="11">
        <f t="shared" si="2"/>
        <v>2435863</v>
      </c>
      <c r="G18" s="11">
        <f>SUM(G19:G23)</f>
        <v>47600</v>
      </c>
      <c r="H18" s="11">
        <f>SUM(H19:H23)</f>
        <v>2388263</v>
      </c>
      <c r="I18" s="11"/>
      <c r="J18" s="11">
        <f t="shared" si="3"/>
        <v>0</v>
      </c>
      <c r="K18" s="11">
        <f>SUM(K19:K23)</f>
        <v>0</v>
      </c>
      <c r="L18" s="11">
        <f>SUM(L19:L23)</f>
        <v>0</v>
      </c>
      <c r="M18" s="11">
        <f>SUM(M19:M23)</f>
        <v>0</v>
      </c>
      <c r="N18" s="11">
        <f>SUM(N19:N23)</f>
        <v>269764</v>
      </c>
      <c r="O18" s="12">
        <f>SUM(O19:O23)</f>
        <v>0</v>
      </c>
    </row>
    <row r="19" spans="1:15" s="18" customFormat="1" ht="37.15" hidden="1" customHeight="1">
      <c r="A19" s="13" t="s">
        <v>39</v>
      </c>
      <c r="B19" s="14" t="s">
        <v>40</v>
      </c>
      <c r="C19" s="15">
        <f t="shared" si="4"/>
        <v>20000</v>
      </c>
      <c r="D19" s="15">
        <f t="shared" si="1"/>
        <v>5000</v>
      </c>
      <c r="E19" s="15">
        <f t="shared" si="1"/>
        <v>15000</v>
      </c>
      <c r="F19" s="15">
        <f t="shared" si="2"/>
        <v>20000</v>
      </c>
      <c r="G19" s="16">
        <v>5000</v>
      </c>
      <c r="H19" s="16">
        <v>15000</v>
      </c>
      <c r="I19" s="15"/>
      <c r="J19" s="15">
        <f t="shared" si="3"/>
        <v>0</v>
      </c>
      <c r="K19" s="15"/>
      <c r="L19" s="15"/>
      <c r="M19" s="17"/>
      <c r="N19" s="15">
        <v>0</v>
      </c>
      <c r="O19" s="15"/>
    </row>
    <row r="20" spans="1:15" s="18" customFormat="1" ht="24.6" hidden="1" customHeight="1">
      <c r="A20" s="13" t="s">
        <v>41</v>
      </c>
      <c r="B20" s="14" t="s">
        <v>42</v>
      </c>
      <c r="C20" s="15">
        <f t="shared" si="4"/>
        <v>159530</v>
      </c>
      <c r="D20" s="15">
        <f t="shared" si="1"/>
        <v>18100</v>
      </c>
      <c r="E20" s="15">
        <f t="shared" si="1"/>
        <v>141430</v>
      </c>
      <c r="F20" s="15">
        <f t="shared" si="2"/>
        <v>159530</v>
      </c>
      <c r="G20" s="16">
        <v>18100</v>
      </c>
      <c r="H20" s="16">
        <v>141430</v>
      </c>
      <c r="I20" s="15"/>
      <c r="J20" s="15">
        <f t="shared" si="3"/>
        <v>0</v>
      </c>
      <c r="K20" s="15"/>
      <c r="L20" s="15"/>
      <c r="M20" s="17"/>
      <c r="N20" s="15">
        <v>0</v>
      </c>
      <c r="O20" s="15"/>
    </row>
    <row r="21" spans="1:15" s="18" customFormat="1" ht="35.65" hidden="1" customHeight="1">
      <c r="A21" s="13" t="s">
        <v>43</v>
      </c>
      <c r="B21" s="14" t="s">
        <v>44</v>
      </c>
      <c r="C21" s="15">
        <f t="shared" si="4"/>
        <v>24500</v>
      </c>
      <c r="D21" s="15">
        <f t="shared" si="1"/>
        <v>24500</v>
      </c>
      <c r="E21" s="15">
        <f t="shared" si="1"/>
        <v>0</v>
      </c>
      <c r="F21" s="15">
        <f t="shared" si="2"/>
        <v>24500</v>
      </c>
      <c r="G21" s="16">
        <v>24500</v>
      </c>
      <c r="H21" s="16"/>
      <c r="I21" s="15"/>
      <c r="J21" s="15">
        <f t="shared" si="3"/>
        <v>0</v>
      </c>
      <c r="K21" s="15"/>
      <c r="L21" s="15"/>
      <c r="M21" s="17"/>
      <c r="N21" s="15">
        <v>0</v>
      </c>
      <c r="O21" s="15"/>
    </row>
    <row r="22" spans="1:15" s="18" customFormat="1" ht="36.4" hidden="1" customHeight="1">
      <c r="A22" s="13" t="s">
        <v>45</v>
      </c>
      <c r="B22" s="14" t="s">
        <v>46</v>
      </c>
      <c r="C22" s="15">
        <f t="shared" si="4"/>
        <v>76905</v>
      </c>
      <c r="D22" s="15">
        <f t="shared" si="1"/>
        <v>0</v>
      </c>
      <c r="E22" s="15">
        <f t="shared" si="1"/>
        <v>76905</v>
      </c>
      <c r="F22" s="15">
        <f t="shared" si="2"/>
        <v>76905</v>
      </c>
      <c r="G22" s="16"/>
      <c r="H22" s="16">
        <v>76905</v>
      </c>
      <c r="I22" s="15"/>
      <c r="J22" s="15">
        <f t="shared" si="3"/>
        <v>0</v>
      </c>
      <c r="K22" s="15"/>
      <c r="L22" s="15"/>
      <c r="M22" s="17"/>
      <c r="N22" s="15">
        <v>0</v>
      </c>
      <c r="O22" s="15"/>
    </row>
    <row r="23" spans="1:15" s="18" customFormat="1" ht="23.65" hidden="1" customHeight="1">
      <c r="A23" s="13" t="s">
        <v>47</v>
      </c>
      <c r="B23" s="14" t="s">
        <v>48</v>
      </c>
      <c r="C23" s="15">
        <f t="shared" si="4"/>
        <v>2154928</v>
      </c>
      <c r="D23" s="15">
        <f t="shared" si="1"/>
        <v>0</v>
      </c>
      <c r="E23" s="15">
        <f t="shared" si="1"/>
        <v>2154928</v>
      </c>
      <c r="F23" s="15">
        <f t="shared" si="2"/>
        <v>2154928</v>
      </c>
      <c r="G23" s="16"/>
      <c r="H23" s="16">
        <v>2154928</v>
      </c>
      <c r="I23" s="15"/>
      <c r="J23" s="15">
        <f t="shared" si="3"/>
        <v>0</v>
      </c>
      <c r="K23" s="15"/>
      <c r="L23" s="15"/>
      <c r="M23" s="17"/>
      <c r="N23" s="15">
        <v>269764</v>
      </c>
      <c r="O23" s="15"/>
    </row>
    <row r="24" spans="1:15" ht="20.100000000000001" hidden="1" customHeight="1">
      <c r="A24" s="9" t="s">
        <v>49</v>
      </c>
      <c r="B24" s="20" t="s">
        <v>50</v>
      </c>
      <c r="C24" s="11">
        <f t="shared" si="4"/>
        <v>321838</v>
      </c>
      <c r="D24" s="11">
        <f t="shared" si="1"/>
        <v>0</v>
      </c>
      <c r="E24" s="11">
        <f t="shared" si="1"/>
        <v>321838</v>
      </c>
      <c r="F24" s="11">
        <f t="shared" si="2"/>
        <v>321838</v>
      </c>
      <c r="G24" s="11">
        <f>G25+G26</f>
        <v>0</v>
      </c>
      <c r="H24" s="11">
        <f>H25+H26</f>
        <v>321838</v>
      </c>
      <c r="I24" s="11"/>
      <c r="J24" s="11">
        <f t="shared" si="3"/>
        <v>0</v>
      </c>
      <c r="K24" s="11">
        <f>SUM(K25:K26)</f>
        <v>0</v>
      </c>
      <c r="L24" s="11">
        <f>SUM(L25:L26)</f>
        <v>0</v>
      </c>
      <c r="M24" s="11">
        <f>SUM(M25:M26)</f>
        <v>0</v>
      </c>
      <c r="N24" s="11">
        <f>SUM(N25:N26)</f>
        <v>42921</v>
      </c>
      <c r="O24" s="12">
        <f>SUM(O25:O26)</f>
        <v>0</v>
      </c>
    </row>
    <row r="25" spans="1:15" s="18" customFormat="1" ht="34.5" hidden="1" customHeight="1">
      <c r="A25" s="13" t="s">
        <v>51</v>
      </c>
      <c r="B25" s="14" t="s">
        <v>52</v>
      </c>
      <c r="C25" s="15">
        <f t="shared" si="4"/>
        <v>53475</v>
      </c>
      <c r="D25" s="15">
        <f t="shared" si="1"/>
        <v>0</v>
      </c>
      <c r="E25" s="15">
        <f t="shared" si="1"/>
        <v>53475</v>
      </c>
      <c r="F25" s="15">
        <f t="shared" si="2"/>
        <v>53475</v>
      </c>
      <c r="G25" s="16"/>
      <c r="H25" s="16">
        <v>53475</v>
      </c>
      <c r="I25" s="15"/>
      <c r="J25" s="15">
        <f t="shared" si="3"/>
        <v>0</v>
      </c>
      <c r="K25" s="15"/>
      <c r="L25" s="15"/>
      <c r="M25" s="17"/>
      <c r="N25" s="15">
        <v>0</v>
      </c>
      <c r="O25" s="15"/>
    </row>
    <row r="26" spans="1:15" s="18" customFormat="1" ht="20.100000000000001" hidden="1" customHeight="1">
      <c r="A26" s="13" t="s">
        <v>53</v>
      </c>
      <c r="B26" s="14" t="s">
        <v>54</v>
      </c>
      <c r="C26" s="15">
        <f t="shared" si="4"/>
        <v>268363</v>
      </c>
      <c r="D26" s="15">
        <f t="shared" si="1"/>
        <v>0</v>
      </c>
      <c r="E26" s="15">
        <f t="shared" si="1"/>
        <v>268363</v>
      </c>
      <c r="F26" s="15">
        <f t="shared" si="2"/>
        <v>268363</v>
      </c>
      <c r="G26" s="16"/>
      <c r="H26" s="16">
        <v>268363</v>
      </c>
      <c r="I26" s="15"/>
      <c r="J26" s="15">
        <f t="shared" si="3"/>
        <v>0</v>
      </c>
      <c r="K26" s="15"/>
      <c r="L26" s="15"/>
      <c r="M26" s="17"/>
      <c r="N26" s="15">
        <v>42921</v>
      </c>
      <c r="O26" s="15"/>
    </row>
    <row r="27" spans="1:15" ht="20.100000000000001" hidden="1" customHeight="1">
      <c r="A27" s="9" t="s">
        <v>55</v>
      </c>
      <c r="B27" s="10" t="s">
        <v>56</v>
      </c>
      <c r="C27" s="11">
        <f t="shared" si="4"/>
        <v>2015392</v>
      </c>
      <c r="D27" s="11">
        <f t="shared" si="1"/>
        <v>500</v>
      </c>
      <c r="E27" s="11">
        <f t="shared" si="1"/>
        <v>2014892</v>
      </c>
      <c r="F27" s="11">
        <f t="shared" si="2"/>
        <v>2015392</v>
      </c>
      <c r="G27" s="11">
        <f>SUM(G28:G31)</f>
        <v>500</v>
      </c>
      <c r="H27" s="11">
        <f>SUM(H28:H31)</f>
        <v>2014892</v>
      </c>
      <c r="I27" s="11"/>
      <c r="J27" s="11">
        <f t="shared" si="3"/>
        <v>0</v>
      </c>
      <c r="K27" s="11">
        <f>SUM(K28:K31)</f>
        <v>0</v>
      </c>
      <c r="L27" s="11">
        <f>SUM(L28:L31)</f>
        <v>0</v>
      </c>
      <c r="M27" s="11">
        <f>SUM(M28:M31)</f>
        <v>0</v>
      </c>
      <c r="N27" s="11">
        <f>SUM(N28:N31)</f>
        <v>327811</v>
      </c>
      <c r="O27" s="12">
        <f>SUM(O28:O31)</f>
        <v>0</v>
      </c>
    </row>
    <row r="28" spans="1:15" s="18" customFormat="1" ht="20.100000000000001" hidden="1" customHeight="1">
      <c r="A28" s="13" t="s">
        <v>57</v>
      </c>
      <c r="B28" s="19" t="s">
        <v>58</v>
      </c>
      <c r="C28" s="15">
        <f t="shared" si="4"/>
        <v>1150556</v>
      </c>
      <c r="D28" s="15">
        <f t="shared" si="1"/>
        <v>0</v>
      </c>
      <c r="E28" s="15">
        <f t="shared" si="1"/>
        <v>1150556</v>
      </c>
      <c r="F28" s="15">
        <f t="shared" si="2"/>
        <v>1150556</v>
      </c>
      <c r="G28" s="16"/>
      <c r="H28" s="16">
        <v>1150556</v>
      </c>
      <c r="I28" s="15"/>
      <c r="J28" s="15">
        <f t="shared" si="3"/>
        <v>0</v>
      </c>
      <c r="K28" s="15"/>
      <c r="L28" s="15"/>
      <c r="M28" s="17"/>
      <c r="N28" s="15">
        <v>0</v>
      </c>
      <c r="O28" s="15"/>
    </row>
    <row r="29" spans="1:15" s="18" customFormat="1" ht="20.100000000000001" hidden="1" customHeight="1">
      <c r="A29" s="13" t="s">
        <v>59</v>
      </c>
      <c r="B29" s="14" t="s">
        <v>60</v>
      </c>
      <c r="C29" s="15">
        <f t="shared" si="4"/>
        <v>106110</v>
      </c>
      <c r="D29" s="15">
        <f t="shared" si="1"/>
        <v>0</v>
      </c>
      <c r="E29" s="15">
        <f t="shared" si="1"/>
        <v>106110</v>
      </c>
      <c r="F29" s="15">
        <f t="shared" si="2"/>
        <v>106110</v>
      </c>
      <c r="G29" s="16"/>
      <c r="H29" s="16">
        <v>106110</v>
      </c>
      <c r="I29" s="15"/>
      <c r="J29" s="15">
        <f t="shared" si="3"/>
        <v>0</v>
      </c>
      <c r="K29" s="15"/>
      <c r="L29" s="15"/>
      <c r="M29" s="17"/>
      <c r="N29" s="15">
        <v>17483</v>
      </c>
      <c r="O29" s="15"/>
    </row>
    <row r="30" spans="1:15" s="18" customFormat="1" ht="20.100000000000001" hidden="1" customHeight="1">
      <c r="A30" s="13" t="s">
        <v>61</v>
      </c>
      <c r="B30" s="14" t="s">
        <v>62</v>
      </c>
      <c r="C30" s="15">
        <f t="shared" si="4"/>
        <v>2750</v>
      </c>
      <c r="D30" s="15">
        <f t="shared" si="1"/>
        <v>500</v>
      </c>
      <c r="E30" s="15">
        <f t="shared" si="1"/>
        <v>2250</v>
      </c>
      <c r="F30" s="15">
        <f t="shared" si="2"/>
        <v>2750</v>
      </c>
      <c r="G30" s="16">
        <v>500</v>
      </c>
      <c r="H30" s="16">
        <v>2250</v>
      </c>
      <c r="I30" s="15"/>
      <c r="J30" s="15">
        <f t="shared" si="3"/>
        <v>0</v>
      </c>
      <c r="K30" s="15"/>
      <c r="L30" s="15"/>
      <c r="M30" s="17"/>
      <c r="N30" s="15">
        <v>0</v>
      </c>
      <c r="O30" s="15"/>
    </row>
    <row r="31" spans="1:15" s="18" customFormat="1" ht="20.100000000000001" hidden="1" customHeight="1">
      <c r="A31" s="13" t="s">
        <v>63</v>
      </c>
      <c r="B31" s="14" t="s">
        <v>64</v>
      </c>
      <c r="C31" s="15">
        <f t="shared" si="4"/>
        <v>755976</v>
      </c>
      <c r="D31" s="15">
        <f t="shared" si="1"/>
        <v>0</v>
      </c>
      <c r="E31" s="15">
        <f t="shared" si="1"/>
        <v>755976</v>
      </c>
      <c r="F31" s="15">
        <f t="shared" si="2"/>
        <v>755976</v>
      </c>
      <c r="G31" s="16"/>
      <c r="H31" s="16">
        <v>755976</v>
      </c>
      <c r="I31" s="15"/>
      <c r="J31" s="15">
        <f t="shared" si="3"/>
        <v>0</v>
      </c>
      <c r="K31" s="15"/>
      <c r="L31" s="15"/>
      <c r="M31" s="17"/>
      <c r="N31" s="15">
        <v>310328</v>
      </c>
      <c r="O31" s="15"/>
    </row>
    <row r="32" spans="1:15" ht="20.100000000000001" hidden="1" customHeight="1">
      <c r="A32" s="9" t="s">
        <v>65</v>
      </c>
      <c r="B32" s="10" t="s">
        <v>66</v>
      </c>
      <c r="C32" s="11">
        <f t="shared" si="4"/>
        <v>3806592</v>
      </c>
      <c r="D32" s="11">
        <f t="shared" si="1"/>
        <v>1449268</v>
      </c>
      <c r="E32" s="11">
        <f t="shared" si="1"/>
        <v>2357324</v>
      </c>
      <c r="F32" s="11">
        <f t="shared" si="2"/>
        <v>3806592</v>
      </c>
      <c r="G32" s="11">
        <f>SUM(G33:G38)</f>
        <v>1449268</v>
      </c>
      <c r="H32" s="11">
        <f>SUM(H33:H38)</f>
        <v>2357324</v>
      </c>
      <c r="I32" s="11"/>
      <c r="J32" s="11">
        <f t="shared" si="3"/>
        <v>0</v>
      </c>
      <c r="K32" s="11">
        <f>SUM(K33:K38)</f>
        <v>0</v>
      </c>
      <c r="L32" s="11">
        <f>SUM(L33:L38)</f>
        <v>0</v>
      </c>
      <c r="M32" s="11">
        <f>SUM(M33:M38)</f>
        <v>0</v>
      </c>
      <c r="N32" s="11">
        <f>SUM(N33:N38)</f>
        <v>457608</v>
      </c>
      <c r="O32" s="12">
        <f>SUM(O33:O38)</f>
        <v>0</v>
      </c>
    </row>
    <row r="33" spans="1:15" s="18" customFormat="1" ht="20.100000000000001" hidden="1" customHeight="1">
      <c r="A33" s="13" t="s">
        <v>67</v>
      </c>
      <c r="B33" s="14" t="s">
        <v>68</v>
      </c>
      <c r="C33" s="15">
        <f t="shared" si="4"/>
        <v>2503931</v>
      </c>
      <c r="D33" s="15">
        <f t="shared" si="1"/>
        <v>1129651</v>
      </c>
      <c r="E33" s="15">
        <f t="shared" si="1"/>
        <v>1374280</v>
      </c>
      <c r="F33" s="15">
        <f t="shared" si="2"/>
        <v>2503931</v>
      </c>
      <c r="G33" s="16">
        <v>1129651</v>
      </c>
      <c r="H33" s="16">
        <v>1374280</v>
      </c>
      <c r="I33" s="15"/>
      <c r="J33" s="15">
        <f t="shared" si="3"/>
        <v>0</v>
      </c>
      <c r="K33" s="15"/>
      <c r="L33" s="15"/>
      <c r="M33" s="17"/>
      <c r="N33" s="15">
        <v>9000</v>
      </c>
      <c r="O33" s="15"/>
    </row>
    <row r="34" spans="1:15" s="18" customFormat="1" ht="20.100000000000001" hidden="1" customHeight="1">
      <c r="A34" s="13" t="s">
        <v>69</v>
      </c>
      <c r="B34" s="14" t="s">
        <v>70</v>
      </c>
      <c r="C34" s="15">
        <f t="shared" si="4"/>
        <v>83123</v>
      </c>
      <c r="D34" s="15">
        <f t="shared" si="1"/>
        <v>0</v>
      </c>
      <c r="E34" s="15">
        <f t="shared" si="1"/>
        <v>83123</v>
      </c>
      <c r="F34" s="15">
        <f t="shared" si="2"/>
        <v>83123</v>
      </c>
      <c r="G34" s="16"/>
      <c r="H34" s="16">
        <v>83123</v>
      </c>
      <c r="I34" s="15"/>
      <c r="J34" s="15">
        <f t="shared" si="3"/>
        <v>0</v>
      </c>
      <c r="K34" s="15"/>
      <c r="L34" s="15"/>
      <c r="M34" s="17"/>
      <c r="N34" s="15">
        <v>8000</v>
      </c>
      <c r="O34" s="15"/>
    </row>
    <row r="35" spans="1:15" s="18" customFormat="1" ht="20.100000000000001" hidden="1" customHeight="1">
      <c r="A35" s="13" t="s">
        <v>71</v>
      </c>
      <c r="B35" s="14" t="s">
        <v>72</v>
      </c>
      <c r="C35" s="15">
        <f t="shared" si="4"/>
        <v>735695</v>
      </c>
      <c r="D35" s="15">
        <f t="shared" si="1"/>
        <v>300000</v>
      </c>
      <c r="E35" s="15">
        <f t="shared" si="1"/>
        <v>435695</v>
      </c>
      <c r="F35" s="15">
        <f t="shared" si="2"/>
        <v>735695</v>
      </c>
      <c r="G35" s="16">
        <v>300000</v>
      </c>
      <c r="H35" s="16">
        <v>435695</v>
      </c>
      <c r="I35" s="15"/>
      <c r="J35" s="15">
        <f t="shared" si="3"/>
        <v>0</v>
      </c>
      <c r="K35" s="15"/>
      <c r="L35" s="15"/>
      <c r="M35" s="17"/>
      <c r="N35" s="15">
        <v>28000</v>
      </c>
      <c r="O35" s="15"/>
    </row>
    <row r="36" spans="1:15" s="18" customFormat="1" ht="34.9" hidden="1" customHeight="1">
      <c r="A36" s="13" t="s">
        <v>73</v>
      </c>
      <c r="B36" s="14" t="s">
        <v>74</v>
      </c>
      <c r="C36" s="15">
        <f t="shared" si="4"/>
        <v>239778</v>
      </c>
      <c r="D36" s="15">
        <f t="shared" si="1"/>
        <v>0</v>
      </c>
      <c r="E36" s="15">
        <f t="shared" si="1"/>
        <v>239778</v>
      </c>
      <c r="F36" s="15">
        <f t="shared" si="2"/>
        <v>239778</v>
      </c>
      <c r="G36" s="16"/>
      <c r="H36" s="16">
        <v>239778</v>
      </c>
      <c r="I36" s="15"/>
      <c r="J36" s="15">
        <f t="shared" si="3"/>
        <v>0</v>
      </c>
      <c r="K36" s="15"/>
      <c r="L36" s="15"/>
      <c r="M36" s="17"/>
      <c r="N36" s="15">
        <v>0</v>
      </c>
      <c r="O36" s="15"/>
    </row>
    <row r="37" spans="1:15" s="18" customFormat="1" ht="20.100000000000001" hidden="1" customHeight="1">
      <c r="A37" s="13" t="s">
        <v>75</v>
      </c>
      <c r="B37" s="14" t="s">
        <v>76</v>
      </c>
      <c r="C37" s="15">
        <f t="shared" si="4"/>
        <v>20265</v>
      </c>
      <c r="D37" s="15">
        <f t="shared" si="1"/>
        <v>19617</v>
      </c>
      <c r="E37" s="15">
        <f t="shared" si="1"/>
        <v>648</v>
      </c>
      <c r="F37" s="15">
        <f t="shared" si="2"/>
        <v>20265</v>
      </c>
      <c r="G37" s="16">
        <v>19617</v>
      </c>
      <c r="H37" s="16">
        <v>648</v>
      </c>
      <c r="I37" s="15"/>
      <c r="J37" s="15">
        <f t="shared" si="3"/>
        <v>0</v>
      </c>
      <c r="K37" s="15"/>
      <c r="L37" s="15"/>
      <c r="M37" s="17"/>
      <c r="N37" s="15">
        <v>6721</v>
      </c>
      <c r="O37" s="15"/>
    </row>
    <row r="38" spans="1:15" s="18" customFormat="1" ht="20.100000000000001" hidden="1" customHeight="1">
      <c r="A38" s="13" t="s">
        <v>77</v>
      </c>
      <c r="B38" s="14" t="s">
        <v>78</v>
      </c>
      <c r="C38" s="15">
        <f t="shared" si="4"/>
        <v>223800</v>
      </c>
      <c r="D38" s="15">
        <f t="shared" si="1"/>
        <v>0</v>
      </c>
      <c r="E38" s="15">
        <f t="shared" si="1"/>
        <v>223800</v>
      </c>
      <c r="F38" s="15">
        <f t="shared" si="2"/>
        <v>223800</v>
      </c>
      <c r="G38" s="16"/>
      <c r="H38" s="16">
        <v>223800</v>
      </c>
      <c r="I38" s="15"/>
      <c r="J38" s="15">
        <f t="shared" si="3"/>
        <v>0</v>
      </c>
      <c r="K38" s="15"/>
      <c r="L38" s="15"/>
      <c r="M38" s="17"/>
      <c r="N38" s="15">
        <v>405887</v>
      </c>
      <c r="O38" s="15"/>
    </row>
    <row r="39" spans="1:15" ht="20.100000000000001" hidden="1" customHeight="1">
      <c r="A39" s="9" t="s">
        <v>79</v>
      </c>
      <c r="B39" s="10" t="s">
        <v>80</v>
      </c>
      <c r="C39" s="11">
        <f t="shared" si="4"/>
        <v>31084</v>
      </c>
      <c r="D39" s="11">
        <f t="shared" si="1"/>
        <v>0</v>
      </c>
      <c r="E39" s="11">
        <f t="shared" si="1"/>
        <v>31084</v>
      </c>
      <c r="F39" s="11">
        <f t="shared" si="2"/>
        <v>31084</v>
      </c>
      <c r="G39" s="21"/>
      <c r="H39" s="21">
        <v>31084</v>
      </c>
      <c r="I39" s="11"/>
      <c r="J39" s="11">
        <f t="shared" si="3"/>
        <v>0</v>
      </c>
      <c r="K39" s="11"/>
      <c r="L39" s="11"/>
      <c r="M39" s="12"/>
      <c r="N39" s="11">
        <v>25215</v>
      </c>
      <c r="O39" s="11"/>
    </row>
    <row r="40" spans="1:15" ht="20.100000000000001" hidden="1" customHeight="1">
      <c r="A40" s="9" t="s">
        <v>81</v>
      </c>
      <c r="B40" s="10" t="s">
        <v>82</v>
      </c>
      <c r="C40" s="11">
        <f t="shared" si="4"/>
        <v>9901</v>
      </c>
      <c r="D40" s="11">
        <f t="shared" si="1"/>
        <v>0</v>
      </c>
      <c r="E40" s="11">
        <f t="shared" si="1"/>
        <v>9901</v>
      </c>
      <c r="F40" s="11">
        <f t="shared" si="2"/>
        <v>9901</v>
      </c>
      <c r="G40" s="21"/>
      <c r="H40" s="21">
        <v>9901</v>
      </c>
      <c r="I40" s="11"/>
      <c r="J40" s="11">
        <f t="shared" si="3"/>
        <v>0</v>
      </c>
      <c r="K40" s="11"/>
      <c r="L40" s="11"/>
      <c r="M40" s="12"/>
      <c r="N40" s="11">
        <v>7247</v>
      </c>
      <c r="O40" s="11"/>
    </row>
    <row r="41" spans="1:15" ht="20.100000000000001" hidden="1" customHeight="1">
      <c r="A41" s="9" t="s">
        <v>83</v>
      </c>
      <c r="B41" s="10" t="s">
        <v>84</v>
      </c>
      <c r="C41" s="11">
        <f t="shared" si="4"/>
        <v>59014</v>
      </c>
      <c r="D41" s="11">
        <f t="shared" si="1"/>
        <v>0</v>
      </c>
      <c r="E41" s="11">
        <f t="shared" si="1"/>
        <v>59014</v>
      </c>
      <c r="F41" s="11">
        <f t="shared" si="2"/>
        <v>59014</v>
      </c>
      <c r="G41" s="21"/>
      <c r="H41" s="21">
        <v>59014</v>
      </c>
      <c r="I41" s="11"/>
      <c r="J41" s="11">
        <f t="shared" si="3"/>
        <v>0</v>
      </c>
      <c r="K41" s="11"/>
      <c r="L41" s="11"/>
      <c r="M41" s="12"/>
      <c r="N41" s="11">
        <v>18986</v>
      </c>
      <c r="O41" s="11"/>
    </row>
    <row r="42" spans="1:15" ht="20.100000000000001" hidden="1" customHeight="1">
      <c r="A42" s="9" t="s">
        <v>85</v>
      </c>
      <c r="B42" s="10" t="s">
        <v>86</v>
      </c>
      <c r="C42" s="11">
        <f t="shared" si="4"/>
        <v>198476</v>
      </c>
      <c r="D42" s="11">
        <f t="shared" ref="D42:E73" si="5">G42+K42</f>
        <v>14888</v>
      </c>
      <c r="E42" s="11">
        <f t="shared" si="5"/>
        <v>183588</v>
      </c>
      <c r="F42" s="11">
        <f t="shared" si="2"/>
        <v>198476</v>
      </c>
      <c r="G42" s="21">
        <f>SUM(G43:G44)</f>
        <v>14888</v>
      </c>
      <c r="H42" s="21">
        <f>SUM(H43:H44)</f>
        <v>183588</v>
      </c>
      <c r="I42" s="11"/>
      <c r="J42" s="11">
        <f t="shared" si="3"/>
        <v>0</v>
      </c>
      <c r="K42" s="11">
        <f>SUM(K43:K44)</f>
        <v>0</v>
      </c>
      <c r="L42" s="11">
        <f>SUM(L43:L44)</f>
        <v>0</v>
      </c>
      <c r="M42" s="11">
        <f>SUM(M43:M44)</f>
        <v>0</v>
      </c>
      <c r="N42" s="11">
        <f>SUM(N43:N44)</f>
        <v>16477</v>
      </c>
      <c r="O42" s="12">
        <f>SUM(O43:O44)</f>
        <v>0</v>
      </c>
    </row>
    <row r="43" spans="1:15" s="18" customFormat="1" ht="20.100000000000001" hidden="1" customHeight="1">
      <c r="A43" s="13" t="s">
        <v>87</v>
      </c>
      <c r="B43" s="19" t="s">
        <v>88</v>
      </c>
      <c r="C43" s="15">
        <f t="shared" si="4"/>
        <v>84533</v>
      </c>
      <c r="D43" s="15">
        <f t="shared" si="5"/>
        <v>14888</v>
      </c>
      <c r="E43" s="15">
        <f t="shared" si="5"/>
        <v>69645</v>
      </c>
      <c r="F43" s="15">
        <f t="shared" si="2"/>
        <v>84533</v>
      </c>
      <c r="G43" s="16">
        <v>14888</v>
      </c>
      <c r="H43" s="16">
        <v>69645</v>
      </c>
      <c r="I43" s="15"/>
      <c r="J43" s="15">
        <f t="shared" si="3"/>
        <v>0</v>
      </c>
      <c r="K43" s="15"/>
      <c r="L43" s="15"/>
      <c r="M43" s="17"/>
      <c r="N43" s="15">
        <v>1799</v>
      </c>
      <c r="O43" s="15">
        <v>0</v>
      </c>
    </row>
    <row r="44" spans="1:15" s="18" customFormat="1" ht="36" hidden="1" customHeight="1">
      <c r="A44" s="13" t="s">
        <v>89</v>
      </c>
      <c r="B44" s="14" t="s">
        <v>90</v>
      </c>
      <c r="C44" s="15">
        <f t="shared" si="4"/>
        <v>113943</v>
      </c>
      <c r="D44" s="15">
        <f t="shared" si="5"/>
        <v>0</v>
      </c>
      <c r="E44" s="15">
        <f t="shared" si="5"/>
        <v>113943</v>
      </c>
      <c r="F44" s="15">
        <f t="shared" si="2"/>
        <v>113943</v>
      </c>
      <c r="G44" s="16"/>
      <c r="H44" s="16">
        <v>113943</v>
      </c>
      <c r="I44" s="15"/>
      <c r="J44" s="15">
        <f t="shared" si="3"/>
        <v>0</v>
      </c>
      <c r="K44" s="15"/>
      <c r="L44" s="15"/>
      <c r="M44" s="17"/>
      <c r="N44" s="15">
        <v>14678</v>
      </c>
      <c r="O44" s="15"/>
    </row>
    <row r="45" spans="1:15" ht="20.100000000000001" hidden="1" customHeight="1">
      <c r="A45" s="9" t="s">
        <v>91</v>
      </c>
      <c r="B45" s="20" t="s">
        <v>92</v>
      </c>
      <c r="C45" s="11">
        <f t="shared" si="4"/>
        <v>463222</v>
      </c>
      <c r="D45" s="11">
        <f t="shared" si="5"/>
        <v>178765</v>
      </c>
      <c r="E45" s="11">
        <f t="shared" si="5"/>
        <v>284457</v>
      </c>
      <c r="F45" s="11">
        <f t="shared" si="2"/>
        <v>463222</v>
      </c>
      <c r="G45" s="21">
        <v>178765</v>
      </c>
      <c r="H45" s="21">
        <v>284457</v>
      </c>
      <c r="I45" s="11"/>
      <c r="J45" s="11">
        <f t="shared" si="3"/>
        <v>0</v>
      </c>
      <c r="K45" s="11"/>
      <c r="L45" s="11"/>
      <c r="M45" s="12"/>
      <c r="N45" s="11"/>
      <c r="O45" s="12"/>
    </row>
    <row r="46" spans="1:15" ht="20.100000000000001" hidden="1" customHeight="1">
      <c r="A46" s="9" t="s">
        <v>93</v>
      </c>
      <c r="B46" s="20" t="s">
        <v>94</v>
      </c>
      <c r="C46" s="11">
        <f t="shared" si="4"/>
        <v>1622480</v>
      </c>
      <c r="D46" s="11">
        <f t="shared" si="5"/>
        <v>0</v>
      </c>
      <c r="E46" s="11">
        <f t="shared" si="5"/>
        <v>1622480</v>
      </c>
      <c r="F46" s="11">
        <f t="shared" si="2"/>
        <v>1622480</v>
      </c>
      <c r="G46" s="21">
        <f>SUM(G47:G52)</f>
        <v>0</v>
      </c>
      <c r="H46" s="21">
        <f>SUM(H47:H52)</f>
        <v>1622480</v>
      </c>
      <c r="I46" s="11"/>
      <c r="J46" s="11">
        <f t="shared" si="3"/>
        <v>0</v>
      </c>
      <c r="K46" s="11">
        <f>SUM(K47:K52)</f>
        <v>0</v>
      </c>
      <c r="L46" s="11">
        <f>SUM(L47:L52)</f>
        <v>0</v>
      </c>
      <c r="M46" s="11">
        <f>SUM(M47:M52)</f>
        <v>0</v>
      </c>
      <c r="N46" s="11">
        <f>N81</f>
        <v>124734</v>
      </c>
      <c r="O46" s="11">
        <f>O81</f>
        <v>0</v>
      </c>
    </row>
    <row r="47" spans="1:15" s="18" customFormat="1" ht="20.100000000000001" hidden="1" customHeight="1">
      <c r="A47" s="13"/>
      <c r="B47" s="22" t="s">
        <v>95</v>
      </c>
      <c r="C47" s="15">
        <f t="shared" si="4"/>
        <v>206731</v>
      </c>
      <c r="D47" s="15">
        <f t="shared" si="5"/>
        <v>0</v>
      </c>
      <c r="E47" s="15">
        <f t="shared" si="5"/>
        <v>206731</v>
      </c>
      <c r="F47" s="15">
        <f t="shared" si="2"/>
        <v>206731</v>
      </c>
      <c r="G47" s="16"/>
      <c r="H47" s="16">
        <v>206731</v>
      </c>
      <c r="I47" s="15"/>
      <c r="J47" s="15">
        <f t="shared" si="3"/>
        <v>0</v>
      </c>
      <c r="K47" s="15"/>
      <c r="L47" s="15"/>
      <c r="M47" s="17"/>
      <c r="N47" s="15"/>
      <c r="O47" s="17"/>
    </row>
    <row r="48" spans="1:15" s="18" customFormat="1" ht="20.100000000000001" hidden="1" customHeight="1">
      <c r="A48" s="13"/>
      <c r="B48" s="22" t="s">
        <v>96</v>
      </c>
      <c r="C48" s="15">
        <f t="shared" si="4"/>
        <v>231804</v>
      </c>
      <c r="D48" s="15">
        <f t="shared" si="5"/>
        <v>0</v>
      </c>
      <c r="E48" s="15">
        <f t="shared" si="5"/>
        <v>231804</v>
      </c>
      <c r="F48" s="15">
        <f t="shared" si="2"/>
        <v>231804</v>
      </c>
      <c r="G48" s="16"/>
      <c r="H48" s="16">
        <v>231804</v>
      </c>
      <c r="I48" s="15"/>
      <c r="J48" s="15">
        <f t="shared" si="3"/>
        <v>0</v>
      </c>
      <c r="K48" s="15"/>
      <c r="L48" s="15"/>
      <c r="M48" s="17"/>
      <c r="N48" s="15"/>
      <c r="O48" s="17"/>
    </row>
    <row r="49" spans="1:15" s="18" customFormat="1" ht="20.100000000000001" hidden="1" customHeight="1">
      <c r="A49" s="13"/>
      <c r="B49" s="22" t="s">
        <v>97</v>
      </c>
      <c r="C49" s="15">
        <f t="shared" si="4"/>
        <v>22531</v>
      </c>
      <c r="D49" s="15">
        <f t="shared" si="5"/>
        <v>0</v>
      </c>
      <c r="E49" s="15">
        <f t="shared" si="5"/>
        <v>22531</v>
      </c>
      <c r="F49" s="15">
        <f t="shared" si="2"/>
        <v>22531</v>
      </c>
      <c r="G49" s="16"/>
      <c r="H49" s="16">
        <v>22531</v>
      </c>
      <c r="I49" s="15"/>
      <c r="J49" s="15">
        <f t="shared" si="3"/>
        <v>0</v>
      </c>
      <c r="K49" s="15"/>
      <c r="L49" s="15"/>
      <c r="M49" s="17"/>
      <c r="N49" s="15"/>
      <c r="O49" s="17"/>
    </row>
    <row r="50" spans="1:15" s="18" customFormat="1" ht="20.100000000000001" hidden="1" customHeight="1">
      <c r="A50" s="13"/>
      <c r="B50" s="22" t="s">
        <v>98</v>
      </c>
      <c r="C50" s="15">
        <f t="shared" si="4"/>
        <v>8000</v>
      </c>
      <c r="D50" s="15">
        <f t="shared" si="5"/>
        <v>0</v>
      </c>
      <c r="E50" s="15">
        <f t="shared" si="5"/>
        <v>8000</v>
      </c>
      <c r="F50" s="15">
        <f t="shared" si="2"/>
        <v>8000</v>
      </c>
      <c r="G50" s="16"/>
      <c r="H50" s="16">
        <v>8000</v>
      </c>
      <c r="I50" s="15"/>
      <c r="J50" s="15">
        <f t="shared" si="3"/>
        <v>0</v>
      </c>
      <c r="K50" s="15"/>
      <c r="L50" s="15"/>
      <c r="M50" s="17"/>
      <c r="N50" s="15"/>
      <c r="O50" s="15"/>
    </row>
    <row r="51" spans="1:15" s="18" customFormat="1" ht="20.100000000000001" hidden="1" customHeight="1">
      <c r="A51" s="13"/>
      <c r="B51" s="22" t="s">
        <v>99</v>
      </c>
      <c r="C51" s="15">
        <f t="shared" si="4"/>
        <v>157730</v>
      </c>
      <c r="D51" s="15">
        <f t="shared" si="5"/>
        <v>0</v>
      </c>
      <c r="E51" s="15">
        <f t="shared" si="5"/>
        <v>157730</v>
      </c>
      <c r="F51" s="15">
        <f t="shared" si="2"/>
        <v>157730</v>
      </c>
      <c r="G51" s="16"/>
      <c r="H51" s="16">
        <v>157730</v>
      </c>
      <c r="I51" s="15"/>
      <c r="J51" s="15">
        <f t="shared" si="3"/>
        <v>0</v>
      </c>
      <c r="K51" s="15"/>
      <c r="L51" s="15"/>
      <c r="M51" s="17"/>
      <c r="N51" s="15"/>
      <c r="O51" s="15"/>
    </row>
    <row r="52" spans="1:15" s="18" customFormat="1" ht="20.100000000000001" hidden="1" customHeight="1">
      <c r="A52" s="13"/>
      <c r="B52" s="22" t="s">
        <v>100</v>
      </c>
      <c r="C52" s="15">
        <f t="shared" si="4"/>
        <v>995684</v>
      </c>
      <c r="D52" s="15">
        <f t="shared" si="5"/>
        <v>0</v>
      </c>
      <c r="E52" s="15">
        <f t="shared" si="5"/>
        <v>995684</v>
      </c>
      <c r="F52" s="15">
        <f t="shared" si="2"/>
        <v>995684</v>
      </c>
      <c r="G52" s="23">
        <f>SUM(G53:G80)</f>
        <v>0</v>
      </c>
      <c r="H52" s="23">
        <f>SUM(H53:H80)</f>
        <v>995684</v>
      </c>
      <c r="I52" s="15"/>
      <c r="J52" s="15">
        <f t="shared" si="3"/>
        <v>0</v>
      </c>
      <c r="K52" s="15">
        <f>SUM(K53:K80)</f>
        <v>0</v>
      </c>
      <c r="L52" s="15">
        <f>SUM(L53:L80)</f>
        <v>0</v>
      </c>
      <c r="M52" s="15"/>
      <c r="N52" s="15">
        <f>SUM(N53:N80)</f>
        <v>0</v>
      </c>
      <c r="O52" s="15">
        <f>SUM(O53:O80)</f>
        <v>0</v>
      </c>
    </row>
    <row r="53" spans="1:15" s="18" customFormat="1" ht="20.100000000000001" hidden="1" customHeight="1">
      <c r="A53" s="13"/>
      <c r="B53" s="14" t="s">
        <v>101</v>
      </c>
      <c r="C53" s="15">
        <f t="shared" si="4"/>
        <v>8124</v>
      </c>
      <c r="D53" s="15">
        <f t="shared" si="5"/>
        <v>0</v>
      </c>
      <c r="E53" s="15">
        <f t="shared" si="5"/>
        <v>8124</v>
      </c>
      <c r="F53" s="15">
        <f t="shared" si="2"/>
        <v>8124</v>
      </c>
      <c r="G53" s="23">
        <v>0</v>
      </c>
      <c r="H53" s="23">
        <v>8124</v>
      </c>
      <c r="I53" s="15"/>
      <c r="J53" s="15">
        <f t="shared" si="3"/>
        <v>0</v>
      </c>
      <c r="K53" s="15"/>
      <c r="L53" s="15"/>
      <c r="M53" s="15"/>
      <c r="N53" s="15"/>
      <c r="O53" s="15"/>
    </row>
    <row r="54" spans="1:15" s="18" customFormat="1" ht="20.100000000000001" hidden="1" customHeight="1">
      <c r="A54" s="13"/>
      <c r="B54" s="14" t="s">
        <v>102</v>
      </c>
      <c r="C54" s="15">
        <f t="shared" si="4"/>
        <v>25801</v>
      </c>
      <c r="D54" s="15">
        <f t="shared" si="5"/>
        <v>0</v>
      </c>
      <c r="E54" s="15">
        <f t="shared" si="5"/>
        <v>25801</v>
      </c>
      <c r="F54" s="15">
        <f t="shared" si="2"/>
        <v>25801</v>
      </c>
      <c r="G54" s="23">
        <v>0</v>
      </c>
      <c r="H54" s="23">
        <v>25801</v>
      </c>
      <c r="I54" s="15"/>
      <c r="J54" s="15">
        <f t="shared" si="3"/>
        <v>0</v>
      </c>
      <c r="K54" s="15"/>
      <c r="L54" s="15"/>
      <c r="M54" s="15"/>
      <c r="N54" s="15"/>
      <c r="O54" s="15"/>
    </row>
    <row r="55" spans="1:15" s="18" customFormat="1" ht="20.100000000000001" hidden="1" customHeight="1">
      <c r="A55" s="13"/>
      <c r="B55" s="14" t="s">
        <v>103</v>
      </c>
      <c r="C55" s="15">
        <f t="shared" si="4"/>
        <v>39185</v>
      </c>
      <c r="D55" s="15">
        <f t="shared" si="5"/>
        <v>0</v>
      </c>
      <c r="E55" s="15">
        <f t="shared" si="5"/>
        <v>39185</v>
      </c>
      <c r="F55" s="15">
        <f t="shared" si="2"/>
        <v>39185</v>
      </c>
      <c r="G55" s="23">
        <v>0</v>
      </c>
      <c r="H55" s="23">
        <v>39185</v>
      </c>
      <c r="I55" s="15"/>
      <c r="J55" s="15">
        <f t="shared" si="3"/>
        <v>0</v>
      </c>
      <c r="K55" s="15"/>
      <c r="L55" s="15"/>
      <c r="M55" s="15"/>
      <c r="N55" s="15"/>
      <c r="O55" s="15"/>
    </row>
    <row r="56" spans="1:15" s="18" customFormat="1" ht="20.100000000000001" hidden="1" customHeight="1">
      <c r="A56" s="13"/>
      <c r="B56" s="14" t="s">
        <v>104</v>
      </c>
      <c r="C56" s="15">
        <f t="shared" si="4"/>
        <v>37255</v>
      </c>
      <c r="D56" s="15">
        <f t="shared" si="5"/>
        <v>0</v>
      </c>
      <c r="E56" s="15">
        <f t="shared" si="5"/>
        <v>37255</v>
      </c>
      <c r="F56" s="15">
        <f t="shared" si="2"/>
        <v>37255</v>
      </c>
      <c r="G56" s="23">
        <v>0</v>
      </c>
      <c r="H56" s="23">
        <v>37255</v>
      </c>
      <c r="I56" s="15"/>
      <c r="J56" s="15">
        <f t="shared" si="3"/>
        <v>0</v>
      </c>
      <c r="K56" s="15"/>
      <c r="L56" s="15"/>
      <c r="M56" s="15"/>
      <c r="N56" s="15"/>
      <c r="O56" s="15"/>
    </row>
    <row r="57" spans="1:15" s="18" customFormat="1" ht="20.100000000000001" hidden="1" customHeight="1">
      <c r="A57" s="13"/>
      <c r="B57" s="14" t="s">
        <v>105</v>
      </c>
      <c r="C57" s="15">
        <f t="shared" si="4"/>
        <v>49980</v>
      </c>
      <c r="D57" s="15">
        <f t="shared" si="5"/>
        <v>0</v>
      </c>
      <c r="E57" s="15">
        <f t="shared" si="5"/>
        <v>49980</v>
      </c>
      <c r="F57" s="15">
        <f t="shared" si="2"/>
        <v>49980</v>
      </c>
      <c r="G57" s="23">
        <v>0</v>
      </c>
      <c r="H57" s="23">
        <v>49980</v>
      </c>
      <c r="I57" s="15"/>
      <c r="J57" s="15">
        <f t="shared" si="3"/>
        <v>0</v>
      </c>
      <c r="K57" s="15"/>
      <c r="L57" s="15"/>
      <c r="M57" s="15"/>
      <c r="N57" s="15"/>
      <c r="O57" s="15"/>
    </row>
    <row r="58" spans="1:15" s="18" customFormat="1" ht="20.100000000000001" hidden="1" customHeight="1">
      <c r="A58" s="13"/>
      <c r="B58" s="14" t="s">
        <v>106</v>
      </c>
      <c r="C58" s="15">
        <f t="shared" si="4"/>
        <v>52864</v>
      </c>
      <c r="D58" s="15">
        <f t="shared" si="5"/>
        <v>0</v>
      </c>
      <c r="E58" s="15">
        <f t="shared" si="5"/>
        <v>52864</v>
      </c>
      <c r="F58" s="15">
        <f t="shared" si="2"/>
        <v>52864</v>
      </c>
      <c r="G58" s="23">
        <v>0</v>
      </c>
      <c r="H58" s="23">
        <v>52864</v>
      </c>
      <c r="I58" s="15"/>
      <c r="J58" s="15">
        <f t="shared" si="3"/>
        <v>0</v>
      </c>
      <c r="K58" s="15"/>
      <c r="L58" s="15"/>
      <c r="M58" s="15"/>
      <c r="N58" s="15"/>
      <c r="O58" s="15"/>
    </row>
    <row r="59" spans="1:15" s="18" customFormat="1" ht="20.100000000000001" hidden="1" customHeight="1">
      <c r="A59" s="13"/>
      <c r="B59" s="14" t="s">
        <v>107</v>
      </c>
      <c r="C59" s="15">
        <f t="shared" si="4"/>
        <v>41556</v>
      </c>
      <c r="D59" s="15">
        <f t="shared" si="5"/>
        <v>0</v>
      </c>
      <c r="E59" s="15">
        <f t="shared" si="5"/>
        <v>41556</v>
      </c>
      <c r="F59" s="15">
        <f t="shared" si="2"/>
        <v>41556</v>
      </c>
      <c r="G59" s="24">
        <v>0</v>
      </c>
      <c r="H59" s="24">
        <v>41556</v>
      </c>
      <c r="I59" s="15"/>
      <c r="J59" s="15">
        <f t="shared" si="3"/>
        <v>0</v>
      </c>
      <c r="K59" s="15"/>
      <c r="L59" s="15"/>
      <c r="M59" s="15"/>
      <c r="N59" s="15"/>
      <c r="O59" s="15"/>
    </row>
    <row r="60" spans="1:15" s="18" customFormat="1" ht="20.100000000000001" hidden="1" customHeight="1">
      <c r="A60" s="13"/>
      <c r="B60" s="14" t="s">
        <v>108</v>
      </c>
      <c r="C60" s="15">
        <f t="shared" si="4"/>
        <v>70766</v>
      </c>
      <c r="D60" s="15">
        <f t="shared" si="5"/>
        <v>0</v>
      </c>
      <c r="E60" s="15">
        <f t="shared" si="5"/>
        <v>70766</v>
      </c>
      <c r="F60" s="15">
        <f t="shared" si="2"/>
        <v>70766</v>
      </c>
      <c r="G60" s="16">
        <v>0</v>
      </c>
      <c r="H60" s="16">
        <v>70766</v>
      </c>
      <c r="I60" s="15"/>
      <c r="J60" s="15">
        <f t="shared" si="3"/>
        <v>0</v>
      </c>
      <c r="K60" s="15"/>
      <c r="L60" s="15"/>
      <c r="M60" s="15"/>
      <c r="N60" s="15"/>
      <c r="O60" s="15"/>
    </row>
    <row r="61" spans="1:15" s="18" customFormat="1" ht="20.100000000000001" hidden="1" customHeight="1">
      <c r="A61" s="13"/>
      <c r="B61" s="14" t="s">
        <v>109</v>
      </c>
      <c r="C61" s="15">
        <f t="shared" si="4"/>
        <v>59773</v>
      </c>
      <c r="D61" s="15">
        <f t="shared" si="5"/>
        <v>0</v>
      </c>
      <c r="E61" s="15">
        <f t="shared" si="5"/>
        <v>59773</v>
      </c>
      <c r="F61" s="15">
        <f t="shared" si="2"/>
        <v>59773</v>
      </c>
      <c r="G61" s="16">
        <v>0</v>
      </c>
      <c r="H61" s="16">
        <v>59773</v>
      </c>
      <c r="I61" s="15"/>
      <c r="J61" s="15">
        <f t="shared" si="3"/>
        <v>0</v>
      </c>
      <c r="K61" s="15"/>
      <c r="L61" s="15"/>
      <c r="M61" s="15"/>
      <c r="N61" s="15"/>
      <c r="O61" s="15"/>
    </row>
    <row r="62" spans="1:15" s="18" customFormat="1" ht="20.100000000000001" hidden="1" customHeight="1">
      <c r="A62" s="13"/>
      <c r="B62" s="14" t="s">
        <v>110</v>
      </c>
      <c r="C62" s="15">
        <f t="shared" si="4"/>
        <v>52126</v>
      </c>
      <c r="D62" s="15">
        <f t="shared" si="5"/>
        <v>0</v>
      </c>
      <c r="E62" s="15">
        <f t="shared" si="5"/>
        <v>52126</v>
      </c>
      <c r="F62" s="15">
        <f t="shared" si="2"/>
        <v>52126</v>
      </c>
      <c r="G62" s="16">
        <v>0</v>
      </c>
      <c r="H62" s="16">
        <v>52126</v>
      </c>
      <c r="I62" s="15"/>
      <c r="J62" s="15">
        <f t="shared" si="3"/>
        <v>0</v>
      </c>
      <c r="K62" s="15"/>
      <c r="L62" s="15"/>
      <c r="M62" s="15"/>
      <c r="N62" s="15"/>
      <c r="O62" s="15"/>
    </row>
    <row r="63" spans="1:15" s="18" customFormat="1" ht="20.100000000000001" hidden="1" customHeight="1">
      <c r="A63" s="13"/>
      <c r="B63" s="14" t="s">
        <v>111</v>
      </c>
      <c r="C63" s="15">
        <f t="shared" si="4"/>
        <v>51655</v>
      </c>
      <c r="D63" s="15">
        <f t="shared" si="5"/>
        <v>0</v>
      </c>
      <c r="E63" s="15">
        <f t="shared" si="5"/>
        <v>51655</v>
      </c>
      <c r="F63" s="15">
        <f t="shared" si="2"/>
        <v>51655</v>
      </c>
      <c r="G63" s="16">
        <v>0</v>
      </c>
      <c r="H63" s="16">
        <v>51655</v>
      </c>
      <c r="I63" s="15"/>
      <c r="J63" s="15">
        <f t="shared" si="3"/>
        <v>0</v>
      </c>
      <c r="K63" s="15"/>
      <c r="L63" s="15"/>
      <c r="M63" s="15"/>
      <c r="N63" s="15"/>
      <c r="O63" s="15"/>
    </row>
    <row r="64" spans="1:15" s="18" customFormat="1" ht="20.100000000000001" hidden="1" customHeight="1">
      <c r="A64" s="13"/>
      <c r="B64" s="14" t="s">
        <v>112</v>
      </c>
      <c r="C64" s="15">
        <f t="shared" si="4"/>
        <v>41383</v>
      </c>
      <c r="D64" s="15">
        <f t="shared" si="5"/>
        <v>0</v>
      </c>
      <c r="E64" s="15">
        <f t="shared" si="5"/>
        <v>41383</v>
      </c>
      <c r="F64" s="15">
        <f t="shared" si="2"/>
        <v>41383</v>
      </c>
      <c r="G64" s="16">
        <v>0</v>
      </c>
      <c r="H64" s="16">
        <v>41383</v>
      </c>
      <c r="I64" s="15"/>
      <c r="J64" s="15">
        <f t="shared" si="3"/>
        <v>0</v>
      </c>
      <c r="K64" s="15"/>
      <c r="L64" s="15"/>
      <c r="M64" s="15"/>
      <c r="N64" s="15"/>
      <c r="O64" s="15"/>
    </row>
    <row r="65" spans="1:15" s="18" customFormat="1" ht="20.100000000000001" hidden="1" customHeight="1">
      <c r="A65" s="13"/>
      <c r="B65" s="14" t="s">
        <v>113</v>
      </c>
      <c r="C65" s="15">
        <f t="shared" si="4"/>
        <v>38213</v>
      </c>
      <c r="D65" s="15">
        <f t="shared" si="5"/>
        <v>0</v>
      </c>
      <c r="E65" s="15">
        <f t="shared" si="5"/>
        <v>38213</v>
      </c>
      <c r="F65" s="15">
        <f t="shared" si="2"/>
        <v>38213</v>
      </c>
      <c r="G65" s="16">
        <v>0</v>
      </c>
      <c r="H65" s="16">
        <v>38213</v>
      </c>
      <c r="I65" s="15"/>
      <c r="J65" s="15">
        <f t="shared" si="3"/>
        <v>0</v>
      </c>
      <c r="K65" s="15"/>
      <c r="L65" s="15"/>
      <c r="M65" s="15"/>
      <c r="N65" s="15"/>
      <c r="O65" s="15"/>
    </row>
    <row r="66" spans="1:15" s="18" customFormat="1" ht="20.100000000000001" hidden="1" customHeight="1">
      <c r="A66" s="13"/>
      <c r="B66" s="14" t="s">
        <v>114</v>
      </c>
      <c r="C66" s="15">
        <f t="shared" si="4"/>
        <v>25881</v>
      </c>
      <c r="D66" s="15">
        <f t="shared" si="5"/>
        <v>0</v>
      </c>
      <c r="E66" s="15">
        <f t="shared" si="5"/>
        <v>25881</v>
      </c>
      <c r="F66" s="15">
        <f t="shared" si="2"/>
        <v>25881</v>
      </c>
      <c r="G66" s="16">
        <v>0</v>
      </c>
      <c r="H66" s="16">
        <v>25881</v>
      </c>
      <c r="I66" s="15"/>
      <c r="J66" s="15">
        <f t="shared" si="3"/>
        <v>0</v>
      </c>
      <c r="K66" s="15"/>
      <c r="L66" s="15"/>
      <c r="M66" s="15"/>
      <c r="N66" s="15"/>
      <c r="O66" s="15"/>
    </row>
    <row r="67" spans="1:15" s="18" customFormat="1" ht="20.100000000000001" hidden="1" customHeight="1">
      <c r="A67" s="13"/>
      <c r="B67" s="14" t="s">
        <v>115</v>
      </c>
      <c r="C67" s="15">
        <f t="shared" si="4"/>
        <v>31689</v>
      </c>
      <c r="D67" s="15">
        <f t="shared" si="5"/>
        <v>0</v>
      </c>
      <c r="E67" s="15">
        <f t="shared" si="5"/>
        <v>31689</v>
      </c>
      <c r="F67" s="15">
        <f t="shared" si="2"/>
        <v>31689</v>
      </c>
      <c r="G67" s="16">
        <v>0</v>
      </c>
      <c r="H67" s="23">
        <v>31689</v>
      </c>
      <c r="I67" s="15"/>
      <c r="J67" s="15">
        <f t="shared" si="3"/>
        <v>0</v>
      </c>
      <c r="K67" s="15"/>
      <c r="L67" s="15"/>
      <c r="M67" s="15"/>
      <c r="N67" s="15"/>
      <c r="O67" s="15"/>
    </row>
    <row r="68" spans="1:15" s="18" customFormat="1" ht="20.100000000000001" hidden="1" customHeight="1">
      <c r="A68" s="13"/>
      <c r="B68" s="22" t="s">
        <v>116</v>
      </c>
      <c r="C68" s="15">
        <f t="shared" si="4"/>
        <v>55345</v>
      </c>
      <c r="D68" s="15">
        <f t="shared" si="5"/>
        <v>0</v>
      </c>
      <c r="E68" s="15">
        <f t="shared" si="5"/>
        <v>55345</v>
      </c>
      <c r="F68" s="15">
        <f t="shared" si="2"/>
        <v>55345</v>
      </c>
      <c r="G68" s="16">
        <v>0</v>
      </c>
      <c r="H68" s="23">
        <v>55345</v>
      </c>
      <c r="I68" s="15"/>
      <c r="J68" s="15">
        <f t="shared" si="3"/>
        <v>0</v>
      </c>
      <c r="K68" s="15"/>
      <c r="L68" s="15"/>
      <c r="M68" s="15"/>
      <c r="N68" s="15"/>
      <c r="O68" s="15"/>
    </row>
    <row r="69" spans="1:15" s="18" customFormat="1" ht="20.100000000000001" hidden="1" customHeight="1">
      <c r="A69" s="13"/>
      <c r="B69" s="22" t="s">
        <v>117</v>
      </c>
      <c r="C69" s="15">
        <f t="shared" si="4"/>
        <v>35860</v>
      </c>
      <c r="D69" s="15">
        <f t="shared" si="5"/>
        <v>0</v>
      </c>
      <c r="E69" s="15">
        <f t="shared" si="5"/>
        <v>35860</v>
      </c>
      <c r="F69" s="15">
        <f t="shared" si="2"/>
        <v>35860</v>
      </c>
      <c r="G69" s="16">
        <v>0</v>
      </c>
      <c r="H69" s="23">
        <v>35860</v>
      </c>
      <c r="I69" s="15"/>
      <c r="J69" s="15">
        <f t="shared" si="3"/>
        <v>0</v>
      </c>
      <c r="K69" s="15"/>
      <c r="L69" s="15"/>
      <c r="M69" s="15"/>
      <c r="N69" s="15"/>
      <c r="O69" s="15"/>
    </row>
    <row r="70" spans="1:15" s="18" customFormat="1" ht="20.100000000000001" hidden="1" customHeight="1">
      <c r="A70" s="13"/>
      <c r="B70" s="22" t="s">
        <v>118</v>
      </c>
      <c r="C70" s="15">
        <f t="shared" si="4"/>
        <v>21819</v>
      </c>
      <c r="D70" s="15">
        <f t="shared" si="5"/>
        <v>0</v>
      </c>
      <c r="E70" s="15">
        <f t="shared" si="5"/>
        <v>21819</v>
      </c>
      <c r="F70" s="15">
        <f t="shared" si="2"/>
        <v>21819</v>
      </c>
      <c r="G70" s="16">
        <v>0</v>
      </c>
      <c r="H70" s="16">
        <v>21819</v>
      </c>
      <c r="I70" s="15"/>
      <c r="J70" s="15">
        <f t="shared" si="3"/>
        <v>0</v>
      </c>
      <c r="K70" s="15"/>
      <c r="L70" s="15"/>
      <c r="M70" s="15"/>
      <c r="N70" s="15"/>
      <c r="O70" s="15"/>
    </row>
    <row r="71" spans="1:15" s="18" customFormat="1" ht="20.100000000000001" hidden="1" customHeight="1">
      <c r="A71" s="13"/>
      <c r="B71" s="22" t="s">
        <v>119</v>
      </c>
      <c r="C71" s="15">
        <f t="shared" si="4"/>
        <v>32396</v>
      </c>
      <c r="D71" s="15">
        <f t="shared" si="5"/>
        <v>0</v>
      </c>
      <c r="E71" s="15">
        <f t="shared" si="5"/>
        <v>32396</v>
      </c>
      <c r="F71" s="15">
        <f t="shared" si="2"/>
        <v>32396</v>
      </c>
      <c r="G71" s="16">
        <v>0</v>
      </c>
      <c r="H71" s="23">
        <v>32396</v>
      </c>
      <c r="I71" s="15"/>
      <c r="J71" s="15">
        <f t="shared" si="3"/>
        <v>0</v>
      </c>
      <c r="K71" s="15"/>
      <c r="L71" s="15"/>
      <c r="M71" s="15"/>
      <c r="N71" s="15"/>
      <c r="O71" s="15"/>
    </row>
    <row r="72" spans="1:15" s="18" customFormat="1" ht="20.100000000000001" hidden="1" customHeight="1">
      <c r="A72" s="13"/>
      <c r="B72" s="22" t="s">
        <v>120</v>
      </c>
      <c r="C72" s="15">
        <f t="shared" si="4"/>
        <v>25527</v>
      </c>
      <c r="D72" s="15">
        <f t="shared" si="5"/>
        <v>0</v>
      </c>
      <c r="E72" s="15">
        <f t="shared" si="5"/>
        <v>25527</v>
      </c>
      <c r="F72" s="15">
        <f t="shared" si="2"/>
        <v>25527</v>
      </c>
      <c r="G72" s="16">
        <v>0</v>
      </c>
      <c r="H72" s="23">
        <v>25527</v>
      </c>
      <c r="I72" s="15"/>
      <c r="J72" s="15">
        <f t="shared" si="3"/>
        <v>0</v>
      </c>
      <c r="K72" s="15"/>
      <c r="L72" s="15"/>
      <c r="M72" s="15"/>
      <c r="N72" s="15"/>
      <c r="O72" s="15"/>
    </row>
    <row r="73" spans="1:15" s="18" customFormat="1" ht="20.100000000000001" hidden="1" customHeight="1">
      <c r="A73" s="13"/>
      <c r="B73" s="22" t="s">
        <v>121</v>
      </c>
      <c r="C73" s="15">
        <f t="shared" si="4"/>
        <v>53694</v>
      </c>
      <c r="D73" s="15">
        <f t="shared" si="5"/>
        <v>0</v>
      </c>
      <c r="E73" s="15">
        <f t="shared" si="5"/>
        <v>53694</v>
      </c>
      <c r="F73" s="15">
        <f t="shared" si="2"/>
        <v>53694</v>
      </c>
      <c r="G73" s="16">
        <v>0</v>
      </c>
      <c r="H73" s="23">
        <v>53694</v>
      </c>
      <c r="I73" s="15"/>
      <c r="J73" s="15">
        <f t="shared" si="3"/>
        <v>0</v>
      </c>
      <c r="K73" s="15"/>
      <c r="L73" s="15"/>
      <c r="M73" s="15"/>
      <c r="N73" s="15"/>
      <c r="O73" s="15"/>
    </row>
    <row r="74" spans="1:15" s="18" customFormat="1" ht="20.100000000000001" hidden="1" customHeight="1">
      <c r="A74" s="13"/>
      <c r="B74" s="22" t="s">
        <v>122</v>
      </c>
      <c r="C74" s="15">
        <f t="shared" si="4"/>
        <v>12805</v>
      </c>
      <c r="D74" s="15">
        <f t="shared" ref="D74:E102" si="6">G74+K74</f>
        <v>0</v>
      </c>
      <c r="E74" s="15">
        <f t="shared" si="6"/>
        <v>12805</v>
      </c>
      <c r="F74" s="15">
        <f t="shared" ref="F74:F102" si="7">G74+H74</f>
        <v>12805</v>
      </c>
      <c r="G74" s="16">
        <v>0</v>
      </c>
      <c r="H74" s="23">
        <v>12805</v>
      </c>
      <c r="I74" s="15"/>
      <c r="J74" s="15">
        <f t="shared" ref="J74:J102" si="8">K74+L74</f>
        <v>0</v>
      </c>
      <c r="K74" s="15"/>
      <c r="L74" s="15"/>
      <c r="M74" s="15"/>
      <c r="N74" s="15"/>
      <c r="O74" s="15"/>
    </row>
    <row r="75" spans="1:15" s="18" customFormat="1" ht="20.100000000000001" hidden="1" customHeight="1">
      <c r="A75" s="13"/>
      <c r="B75" s="14" t="s">
        <v>123</v>
      </c>
      <c r="C75" s="15">
        <f t="shared" ref="C75:C102" si="9">D75+E75</f>
        <v>22819</v>
      </c>
      <c r="D75" s="15">
        <f t="shared" si="6"/>
        <v>0</v>
      </c>
      <c r="E75" s="15">
        <f t="shared" si="6"/>
        <v>22819</v>
      </c>
      <c r="F75" s="15">
        <f t="shared" si="7"/>
        <v>22819</v>
      </c>
      <c r="G75" s="16">
        <v>0</v>
      </c>
      <c r="H75" s="23">
        <v>22819</v>
      </c>
      <c r="I75" s="15"/>
      <c r="J75" s="15">
        <f t="shared" si="8"/>
        <v>0</v>
      </c>
      <c r="K75" s="15"/>
      <c r="L75" s="15"/>
      <c r="M75" s="15"/>
      <c r="N75" s="15"/>
      <c r="O75" s="15"/>
    </row>
    <row r="76" spans="1:15" s="18" customFormat="1" ht="20.100000000000001" hidden="1" customHeight="1">
      <c r="A76" s="13"/>
      <c r="B76" s="14" t="s">
        <v>124</v>
      </c>
      <c r="C76" s="15">
        <f t="shared" si="9"/>
        <v>29102</v>
      </c>
      <c r="D76" s="15">
        <f t="shared" si="6"/>
        <v>0</v>
      </c>
      <c r="E76" s="15">
        <f t="shared" si="6"/>
        <v>29102</v>
      </c>
      <c r="F76" s="15">
        <f t="shared" si="7"/>
        <v>29102</v>
      </c>
      <c r="G76" s="16">
        <v>0</v>
      </c>
      <c r="H76" s="23">
        <v>29102</v>
      </c>
      <c r="I76" s="15"/>
      <c r="J76" s="15">
        <f t="shared" si="8"/>
        <v>0</v>
      </c>
      <c r="K76" s="15"/>
      <c r="L76" s="15"/>
      <c r="M76" s="15"/>
      <c r="N76" s="15"/>
      <c r="O76" s="15"/>
    </row>
    <row r="77" spans="1:15" s="18" customFormat="1" ht="20.100000000000001" hidden="1" customHeight="1">
      <c r="A77" s="13"/>
      <c r="B77" s="14" t="s">
        <v>125</v>
      </c>
      <c r="C77" s="15">
        <f t="shared" si="9"/>
        <v>44770</v>
      </c>
      <c r="D77" s="15">
        <f t="shared" si="6"/>
        <v>0</v>
      </c>
      <c r="E77" s="15">
        <f t="shared" si="6"/>
        <v>44770</v>
      </c>
      <c r="F77" s="15">
        <f t="shared" si="7"/>
        <v>44770</v>
      </c>
      <c r="G77" s="16">
        <v>0</v>
      </c>
      <c r="H77" s="23">
        <v>44770</v>
      </c>
      <c r="I77" s="15"/>
      <c r="J77" s="15">
        <f t="shared" si="8"/>
        <v>0</v>
      </c>
      <c r="K77" s="15"/>
      <c r="L77" s="15"/>
      <c r="M77" s="15"/>
      <c r="N77" s="15"/>
      <c r="O77" s="15"/>
    </row>
    <row r="78" spans="1:15" s="18" customFormat="1" ht="20.100000000000001" hidden="1" customHeight="1">
      <c r="A78" s="13"/>
      <c r="B78" s="14" t="s">
        <v>126</v>
      </c>
      <c r="C78" s="15">
        <f t="shared" si="9"/>
        <v>12783</v>
      </c>
      <c r="D78" s="15">
        <f t="shared" si="6"/>
        <v>0</v>
      </c>
      <c r="E78" s="15">
        <f t="shared" si="6"/>
        <v>12783</v>
      </c>
      <c r="F78" s="15">
        <f t="shared" si="7"/>
        <v>12783</v>
      </c>
      <c r="G78" s="16">
        <v>0</v>
      </c>
      <c r="H78" s="23">
        <v>12783</v>
      </c>
      <c r="I78" s="15"/>
      <c r="J78" s="15">
        <f t="shared" si="8"/>
        <v>0</v>
      </c>
      <c r="K78" s="15"/>
      <c r="L78" s="15"/>
      <c r="M78" s="15"/>
      <c r="N78" s="15"/>
      <c r="O78" s="15"/>
    </row>
    <row r="79" spans="1:15" s="18" customFormat="1" ht="20.100000000000001" hidden="1" customHeight="1">
      <c r="A79" s="13"/>
      <c r="B79" s="14" t="s">
        <v>127</v>
      </c>
      <c r="C79" s="15">
        <f t="shared" si="9"/>
        <v>10804</v>
      </c>
      <c r="D79" s="15">
        <f t="shared" si="6"/>
        <v>0</v>
      </c>
      <c r="E79" s="15">
        <f t="shared" si="6"/>
        <v>10804</v>
      </c>
      <c r="F79" s="15">
        <f t="shared" si="7"/>
        <v>10804</v>
      </c>
      <c r="G79" s="16">
        <v>0</v>
      </c>
      <c r="H79" s="23">
        <v>10804</v>
      </c>
      <c r="I79" s="15"/>
      <c r="J79" s="15">
        <f t="shared" si="8"/>
        <v>0</v>
      </c>
      <c r="K79" s="15"/>
      <c r="L79" s="15"/>
      <c r="M79" s="15"/>
      <c r="N79" s="15"/>
      <c r="O79" s="15"/>
    </row>
    <row r="80" spans="1:15" s="18" customFormat="1" ht="20.100000000000001" hidden="1" customHeight="1">
      <c r="A80" s="13"/>
      <c r="B80" s="14" t="s">
        <v>128</v>
      </c>
      <c r="C80" s="15">
        <f t="shared" si="9"/>
        <v>11709</v>
      </c>
      <c r="D80" s="15">
        <f t="shared" si="6"/>
        <v>0</v>
      </c>
      <c r="E80" s="15">
        <f t="shared" si="6"/>
        <v>11709</v>
      </c>
      <c r="F80" s="15">
        <f t="shared" si="7"/>
        <v>11709</v>
      </c>
      <c r="G80" s="16">
        <v>0</v>
      </c>
      <c r="H80" s="23">
        <v>11709</v>
      </c>
      <c r="I80" s="15"/>
      <c r="J80" s="15">
        <f t="shared" si="8"/>
        <v>0</v>
      </c>
      <c r="K80" s="15"/>
      <c r="L80" s="15"/>
      <c r="M80" s="15"/>
      <c r="N80" s="15"/>
      <c r="O80" s="15"/>
    </row>
    <row r="81" spans="1:15" s="18" customFormat="1" ht="24.6" hidden="1" customHeight="1">
      <c r="A81" s="13"/>
      <c r="B81" s="22" t="s">
        <v>129</v>
      </c>
      <c r="C81" s="15">
        <f t="shared" si="9"/>
        <v>0</v>
      </c>
      <c r="D81" s="15">
        <f t="shared" si="6"/>
        <v>0</v>
      </c>
      <c r="E81" s="15">
        <f t="shared" si="6"/>
        <v>0</v>
      </c>
      <c r="F81" s="15">
        <f t="shared" si="7"/>
        <v>0</v>
      </c>
      <c r="G81" s="16"/>
      <c r="H81" s="23"/>
      <c r="I81" s="15"/>
      <c r="J81" s="15">
        <f t="shared" si="8"/>
        <v>0</v>
      </c>
      <c r="K81" s="15"/>
      <c r="L81" s="15"/>
      <c r="M81" s="15"/>
      <c r="N81" s="15">
        <f>SUM(N82:N95)</f>
        <v>124734</v>
      </c>
      <c r="O81" s="15">
        <f>SUM(O82:O95)</f>
        <v>0</v>
      </c>
    </row>
    <row r="82" spans="1:15" s="18" customFormat="1" ht="40.5" hidden="1" customHeight="1">
      <c r="A82" s="13"/>
      <c r="B82" s="25" t="s">
        <v>130</v>
      </c>
      <c r="C82" s="15">
        <f t="shared" si="9"/>
        <v>0</v>
      </c>
      <c r="D82" s="15">
        <f t="shared" si="6"/>
        <v>0</v>
      </c>
      <c r="E82" s="15">
        <f t="shared" si="6"/>
        <v>0</v>
      </c>
      <c r="F82" s="15">
        <f t="shared" si="7"/>
        <v>0</v>
      </c>
      <c r="G82" s="16"/>
      <c r="H82" s="23"/>
      <c r="I82" s="15"/>
      <c r="J82" s="15">
        <f t="shared" si="8"/>
        <v>0</v>
      </c>
      <c r="K82" s="15"/>
      <c r="L82" s="15"/>
      <c r="M82" s="15"/>
      <c r="N82" s="15">
        <v>28936</v>
      </c>
      <c r="O82" s="15"/>
    </row>
    <row r="83" spans="1:15" s="18" customFormat="1" ht="41.85" hidden="1" customHeight="1">
      <c r="A83" s="13"/>
      <c r="B83" s="25" t="s">
        <v>131</v>
      </c>
      <c r="C83" s="15">
        <f t="shared" si="9"/>
        <v>0</v>
      </c>
      <c r="D83" s="15">
        <f t="shared" si="6"/>
        <v>0</v>
      </c>
      <c r="E83" s="15">
        <f t="shared" si="6"/>
        <v>0</v>
      </c>
      <c r="F83" s="15">
        <f t="shared" si="7"/>
        <v>0</v>
      </c>
      <c r="G83" s="16"/>
      <c r="H83" s="23"/>
      <c r="I83" s="15"/>
      <c r="J83" s="15">
        <f t="shared" si="8"/>
        <v>0</v>
      </c>
      <c r="K83" s="15"/>
      <c r="L83" s="15"/>
      <c r="M83" s="15"/>
      <c r="N83" s="15">
        <v>48000</v>
      </c>
      <c r="O83" s="15"/>
    </row>
    <row r="84" spans="1:15" s="18" customFormat="1" ht="37.35" hidden="1" customHeight="1">
      <c r="A84" s="13"/>
      <c r="B84" s="25" t="s">
        <v>132</v>
      </c>
      <c r="C84" s="15">
        <f t="shared" si="9"/>
        <v>0</v>
      </c>
      <c r="D84" s="15">
        <f t="shared" si="6"/>
        <v>0</v>
      </c>
      <c r="E84" s="15">
        <f t="shared" si="6"/>
        <v>0</v>
      </c>
      <c r="F84" s="15">
        <f t="shared" si="7"/>
        <v>0</v>
      </c>
      <c r="G84" s="16"/>
      <c r="H84" s="23"/>
      <c r="I84" s="15"/>
      <c r="J84" s="15">
        <f t="shared" si="8"/>
        <v>0</v>
      </c>
      <c r="K84" s="15"/>
      <c r="L84" s="15"/>
      <c r="M84" s="15"/>
      <c r="N84" s="15">
        <v>1925</v>
      </c>
      <c r="O84" s="15"/>
    </row>
    <row r="85" spans="1:15" s="18" customFormat="1" ht="35.1" hidden="1" customHeight="1">
      <c r="A85" s="13"/>
      <c r="B85" s="25" t="s">
        <v>133</v>
      </c>
      <c r="C85" s="15">
        <f t="shared" si="9"/>
        <v>0</v>
      </c>
      <c r="D85" s="15">
        <f t="shared" si="6"/>
        <v>0</v>
      </c>
      <c r="E85" s="15">
        <f t="shared" si="6"/>
        <v>0</v>
      </c>
      <c r="F85" s="15">
        <f t="shared" si="7"/>
        <v>0</v>
      </c>
      <c r="G85" s="16"/>
      <c r="H85" s="23"/>
      <c r="I85" s="15"/>
      <c r="J85" s="15">
        <f t="shared" si="8"/>
        <v>0</v>
      </c>
      <c r="K85" s="15"/>
      <c r="L85" s="15"/>
      <c r="M85" s="15"/>
      <c r="N85" s="15">
        <v>4057</v>
      </c>
      <c r="O85" s="15"/>
    </row>
    <row r="86" spans="1:15" s="18" customFormat="1" ht="40.35" hidden="1" customHeight="1">
      <c r="A86" s="13"/>
      <c r="B86" s="25" t="s">
        <v>134</v>
      </c>
      <c r="C86" s="15">
        <f t="shared" si="9"/>
        <v>0</v>
      </c>
      <c r="D86" s="15">
        <f t="shared" si="6"/>
        <v>0</v>
      </c>
      <c r="E86" s="15">
        <f t="shared" si="6"/>
        <v>0</v>
      </c>
      <c r="F86" s="15">
        <f t="shared" si="7"/>
        <v>0</v>
      </c>
      <c r="G86" s="16"/>
      <c r="H86" s="23"/>
      <c r="I86" s="15"/>
      <c r="J86" s="15">
        <f t="shared" si="8"/>
        <v>0</v>
      </c>
      <c r="K86" s="15"/>
      <c r="L86" s="15"/>
      <c r="M86" s="15"/>
      <c r="N86" s="15">
        <v>1388</v>
      </c>
      <c r="O86" s="15"/>
    </row>
    <row r="87" spans="1:15" s="18" customFormat="1" ht="53.1" hidden="1" customHeight="1">
      <c r="A87" s="13"/>
      <c r="B87" s="25" t="s">
        <v>135</v>
      </c>
      <c r="C87" s="15">
        <f t="shared" si="9"/>
        <v>0</v>
      </c>
      <c r="D87" s="15">
        <f t="shared" si="6"/>
        <v>0</v>
      </c>
      <c r="E87" s="15">
        <f t="shared" si="6"/>
        <v>0</v>
      </c>
      <c r="F87" s="15">
        <f t="shared" si="7"/>
        <v>0</v>
      </c>
      <c r="G87" s="16"/>
      <c r="H87" s="23"/>
      <c r="I87" s="15"/>
      <c r="J87" s="15">
        <f t="shared" si="8"/>
        <v>0</v>
      </c>
      <c r="K87" s="15"/>
      <c r="L87" s="15"/>
      <c r="M87" s="15"/>
      <c r="N87" s="15">
        <v>917</v>
      </c>
      <c r="O87" s="15"/>
    </row>
    <row r="88" spans="1:15" s="18" customFormat="1" ht="58.15" hidden="1" customHeight="1">
      <c r="A88" s="13"/>
      <c r="B88" s="25" t="s">
        <v>136</v>
      </c>
      <c r="C88" s="15">
        <f t="shared" si="9"/>
        <v>0</v>
      </c>
      <c r="D88" s="15">
        <f t="shared" si="6"/>
        <v>0</v>
      </c>
      <c r="E88" s="15">
        <f t="shared" si="6"/>
        <v>0</v>
      </c>
      <c r="F88" s="15">
        <f t="shared" si="7"/>
        <v>0</v>
      </c>
      <c r="G88" s="16"/>
      <c r="H88" s="23"/>
      <c r="I88" s="15"/>
      <c r="J88" s="15">
        <f t="shared" si="8"/>
        <v>0</v>
      </c>
      <c r="K88" s="15"/>
      <c r="L88" s="15"/>
      <c r="M88" s="15"/>
      <c r="N88" s="15">
        <v>1062</v>
      </c>
      <c r="O88" s="15"/>
    </row>
    <row r="89" spans="1:15" s="18" customFormat="1" ht="42" hidden="1" customHeight="1">
      <c r="A89" s="13"/>
      <c r="B89" s="25" t="s">
        <v>137</v>
      </c>
      <c r="C89" s="15">
        <f t="shared" si="9"/>
        <v>0</v>
      </c>
      <c r="D89" s="15">
        <f t="shared" si="6"/>
        <v>0</v>
      </c>
      <c r="E89" s="15">
        <f t="shared" si="6"/>
        <v>0</v>
      </c>
      <c r="F89" s="15">
        <f t="shared" si="7"/>
        <v>0</v>
      </c>
      <c r="G89" s="16"/>
      <c r="H89" s="23"/>
      <c r="I89" s="15"/>
      <c r="J89" s="15">
        <f t="shared" si="8"/>
        <v>0</v>
      </c>
      <c r="K89" s="15"/>
      <c r="L89" s="15"/>
      <c r="M89" s="15"/>
      <c r="N89" s="15">
        <v>755</v>
      </c>
      <c r="O89" s="15"/>
    </row>
    <row r="90" spans="1:15" s="18" customFormat="1" ht="55.5" hidden="1" customHeight="1">
      <c r="A90" s="13"/>
      <c r="B90" s="25" t="s">
        <v>138</v>
      </c>
      <c r="C90" s="15">
        <f t="shared" si="9"/>
        <v>0</v>
      </c>
      <c r="D90" s="15">
        <f t="shared" si="6"/>
        <v>0</v>
      </c>
      <c r="E90" s="15">
        <f t="shared" si="6"/>
        <v>0</v>
      </c>
      <c r="F90" s="15">
        <f t="shared" si="7"/>
        <v>0</v>
      </c>
      <c r="G90" s="16"/>
      <c r="H90" s="23"/>
      <c r="I90" s="15"/>
      <c r="J90" s="15">
        <f t="shared" si="8"/>
        <v>0</v>
      </c>
      <c r="K90" s="15"/>
      <c r="L90" s="15"/>
      <c r="M90" s="15"/>
      <c r="N90" s="15">
        <v>2205</v>
      </c>
      <c r="O90" s="15"/>
    </row>
    <row r="91" spans="1:15" s="18" customFormat="1" ht="35.1" hidden="1" customHeight="1">
      <c r="A91" s="13"/>
      <c r="B91" s="25" t="s">
        <v>139</v>
      </c>
      <c r="C91" s="15">
        <f t="shared" si="9"/>
        <v>0</v>
      </c>
      <c r="D91" s="15">
        <f t="shared" si="6"/>
        <v>0</v>
      </c>
      <c r="E91" s="15">
        <f t="shared" si="6"/>
        <v>0</v>
      </c>
      <c r="F91" s="15">
        <f t="shared" si="7"/>
        <v>0</v>
      </c>
      <c r="G91" s="16"/>
      <c r="H91" s="23"/>
      <c r="I91" s="15"/>
      <c r="J91" s="15">
        <f t="shared" si="8"/>
        <v>0</v>
      </c>
      <c r="K91" s="15"/>
      <c r="L91" s="15"/>
      <c r="M91" s="15"/>
      <c r="N91" s="15">
        <v>15194</v>
      </c>
      <c r="O91" s="15"/>
    </row>
    <row r="92" spans="1:15" s="18" customFormat="1" ht="35.1" hidden="1" customHeight="1">
      <c r="A92" s="13"/>
      <c r="B92" s="25" t="s">
        <v>140</v>
      </c>
      <c r="C92" s="15">
        <f t="shared" si="9"/>
        <v>0</v>
      </c>
      <c r="D92" s="15">
        <f t="shared" si="6"/>
        <v>0</v>
      </c>
      <c r="E92" s="15">
        <f t="shared" si="6"/>
        <v>0</v>
      </c>
      <c r="F92" s="15">
        <f t="shared" si="7"/>
        <v>0</v>
      </c>
      <c r="G92" s="16"/>
      <c r="H92" s="23"/>
      <c r="I92" s="15"/>
      <c r="J92" s="15">
        <f t="shared" si="8"/>
        <v>0</v>
      </c>
      <c r="K92" s="15"/>
      <c r="L92" s="15"/>
      <c r="M92" s="15"/>
      <c r="N92" s="15">
        <v>15525</v>
      </c>
      <c r="O92" s="15"/>
    </row>
    <row r="93" spans="1:15" s="18" customFormat="1" ht="54" hidden="1" customHeight="1">
      <c r="A93" s="13"/>
      <c r="B93" s="25" t="s">
        <v>141</v>
      </c>
      <c r="C93" s="15">
        <f t="shared" si="9"/>
        <v>0</v>
      </c>
      <c r="D93" s="15">
        <f t="shared" si="6"/>
        <v>0</v>
      </c>
      <c r="E93" s="15">
        <f t="shared" si="6"/>
        <v>0</v>
      </c>
      <c r="F93" s="15">
        <f t="shared" si="7"/>
        <v>0</v>
      </c>
      <c r="G93" s="16"/>
      <c r="H93" s="23"/>
      <c r="I93" s="15"/>
      <c r="J93" s="15">
        <f t="shared" si="8"/>
        <v>0</v>
      </c>
      <c r="K93" s="15"/>
      <c r="L93" s="15"/>
      <c r="M93" s="15"/>
      <c r="N93" s="15">
        <v>870</v>
      </c>
      <c r="O93" s="15"/>
    </row>
    <row r="94" spans="1:15" s="18" customFormat="1" ht="37.35" hidden="1" customHeight="1">
      <c r="A94" s="13"/>
      <c r="B94" s="25" t="s">
        <v>142</v>
      </c>
      <c r="C94" s="15">
        <f t="shared" si="9"/>
        <v>0</v>
      </c>
      <c r="D94" s="15">
        <f t="shared" si="6"/>
        <v>0</v>
      </c>
      <c r="E94" s="15">
        <f t="shared" si="6"/>
        <v>0</v>
      </c>
      <c r="F94" s="15">
        <f t="shared" si="7"/>
        <v>0</v>
      </c>
      <c r="G94" s="16"/>
      <c r="H94" s="23"/>
      <c r="I94" s="15"/>
      <c r="J94" s="15">
        <f t="shared" si="8"/>
        <v>0</v>
      </c>
      <c r="K94" s="15"/>
      <c r="L94" s="15"/>
      <c r="M94" s="15"/>
      <c r="N94" s="15">
        <v>300</v>
      </c>
      <c r="O94" s="15"/>
    </row>
    <row r="95" spans="1:15" s="18" customFormat="1" ht="41.65" hidden="1" customHeight="1">
      <c r="A95" s="13"/>
      <c r="B95" s="25" t="s">
        <v>143</v>
      </c>
      <c r="C95" s="15">
        <f t="shared" si="9"/>
        <v>0</v>
      </c>
      <c r="D95" s="15">
        <f t="shared" si="6"/>
        <v>0</v>
      </c>
      <c r="E95" s="15">
        <f t="shared" si="6"/>
        <v>0</v>
      </c>
      <c r="F95" s="15">
        <f t="shared" si="7"/>
        <v>0</v>
      </c>
      <c r="G95" s="16"/>
      <c r="H95" s="23"/>
      <c r="I95" s="15"/>
      <c r="J95" s="15">
        <f t="shared" si="8"/>
        <v>0</v>
      </c>
      <c r="K95" s="15"/>
      <c r="L95" s="15"/>
      <c r="M95" s="15"/>
      <c r="N95" s="15">
        <v>3600</v>
      </c>
      <c r="O95" s="15"/>
    </row>
    <row r="96" spans="1:15" ht="27" customHeight="1">
      <c r="A96" s="7" t="s">
        <v>144</v>
      </c>
      <c r="B96" s="7"/>
      <c r="C96" s="26">
        <f t="shared" si="9"/>
        <v>6623749</v>
      </c>
      <c r="D96" s="26">
        <f t="shared" si="6"/>
        <v>1259690</v>
      </c>
      <c r="E96" s="26">
        <f t="shared" si="6"/>
        <v>5364059</v>
      </c>
      <c r="F96" s="26">
        <f t="shared" si="7"/>
        <v>6623749</v>
      </c>
      <c r="G96" s="8">
        <f>SUM(G97:G99)</f>
        <v>1259690</v>
      </c>
      <c r="H96" s="8">
        <f>SUM(H97:H99)</f>
        <v>5364059</v>
      </c>
      <c r="I96" s="26"/>
      <c r="J96" s="26">
        <f t="shared" si="8"/>
        <v>0</v>
      </c>
      <c r="K96" s="26">
        <f>SUM(K97:K99)</f>
        <v>0</v>
      </c>
      <c r="L96" s="26">
        <f>SUM(L97:L99)</f>
        <v>0</v>
      </c>
      <c r="M96" s="26">
        <f>SUM(M97:M99)</f>
        <v>406712</v>
      </c>
      <c r="N96" s="26">
        <f>SUM(N97:N99)</f>
        <v>0</v>
      </c>
      <c r="O96" s="26">
        <f>SUM(O97:O99)</f>
        <v>0</v>
      </c>
    </row>
    <row r="97" spans="1:15" s="18" customFormat="1" ht="28.35" customHeight="1">
      <c r="A97" s="9" t="s">
        <v>145</v>
      </c>
      <c r="B97" s="10" t="s">
        <v>146</v>
      </c>
      <c r="C97" s="11">
        <f t="shared" si="9"/>
        <v>117180</v>
      </c>
      <c r="D97" s="11">
        <f t="shared" si="6"/>
        <v>67521</v>
      </c>
      <c r="E97" s="11">
        <f t="shared" si="6"/>
        <v>49659</v>
      </c>
      <c r="F97" s="11">
        <f t="shared" si="7"/>
        <v>117180</v>
      </c>
      <c r="G97" s="11">
        <v>67521</v>
      </c>
      <c r="H97" s="11">
        <v>49659</v>
      </c>
      <c r="I97" s="11"/>
      <c r="J97" s="11">
        <f t="shared" si="8"/>
        <v>0</v>
      </c>
      <c r="K97" s="11"/>
      <c r="L97" s="11"/>
      <c r="M97" s="11"/>
      <c r="N97" s="11"/>
      <c r="O97" s="11"/>
    </row>
    <row r="98" spans="1:15" s="18" customFormat="1" ht="28.35" customHeight="1">
      <c r="A98" s="9" t="s">
        <v>147</v>
      </c>
      <c r="B98" s="20" t="s">
        <v>148</v>
      </c>
      <c r="C98" s="11">
        <f t="shared" si="9"/>
        <v>1295532</v>
      </c>
      <c r="D98" s="11">
        <f t="shared" si="6"/>
        <v>1192169</v>
      </c>
      <c r="E98" s="11">
        <f t="shared" si="6"/>
        <v>103363</v>
      </c>
      <c r="F98" s="11">
        <f t="shared" si="7"/>
        <v>1295532</v>
      </c>
      <c r="G98" s="11">
        <v>1192169</v>
      </c>
      <c r="H98" s="11">
        <v>103363</v>
      </c>
      <c r="I98" s="11"/>
      <c r="J98" s="11">
        <f t="shared" si="8"/>
        <v>0</v>
      </c>
      <c r="K98" s="11"/>
      <c r="L98" s="11"/>
      <c r="M98" s="11"/>
      <c r="N98" s="11"/>
      <c r="O98" s="11"/>
    </row>
    <row r="99" spans="1:15" ht="20.100000000000001" customHeight="1">
      <c r="A99" s="9" t="s">
        <v>149</v>
      </c>
      <c r="B99" s="10" t="s">
        <v>150</v>
      </c>
      <c r="C99" s="11">
        <f t="shared" si="9"/>
        <v>5211037</v>
      </c>
      <c r="D99" s="11">
        <f t="shared" si="6"/>
        <v>0</v>
      </c>
      <c r="E99" s="11">
        <f t="shared" si="6"/>
        <v>5211037</v>
      </c>
      <c r="F99" s="11">
        <f t="shared" si="7"/>
        <v>5211037</v>
      </c>
      <c r="G99" s="21">
        <f>SUM(G100:G102)</f>
        <v>0</v>
      </c>
      <c r="H99" s="21">
        <f>SUM(H100:H102)</f>
        <v>5211037</v>
      </c>
      <c r="I99" s="11"/>
      <c r="J99" s="11">
        <f t="shared" si="8"/>
        <v>0</v>
      </c>
      <c r="K99" s="11"/>
      <c r="L99" s="11"/>
      <c r="M99" s="11">
        <f>SUM(M100:M102)</f>
        <v>406712</v>
      </c>
      <c r="N99" s="11"/>
      <c r="O99" s="11"/>
    </row>
    <row r="100" spans="1:15" s="18" customFormat="1" ht="40.35" hidden="1" customHeight="1">
      <c r="A100" s="13"/>
      <c r="B100" s="14" t="s">
        <v>151</v>
      </c>
      <c r="C100" s="15">
        <f t="shared" si="9"/>
        <v>388441</v>
      </c>
      <c r="D100" s="15">
        <f t="shared" si="6"/>
        <v>0</v>
      </c>
      <c r="E100" s="15">
        <f t="shared" si="6"/>
        <v>388441</v>
      </c>
      <c r="F100" s="15">
        <f t="shared" si="7"/>
        <v>388441</v>
      </c>
      <c r="G100" s="27">
        <v>0</v>
      </c>
      <c r="H100" s="15">
        <v>388441</v>
      </c>
      <c r="I100" s="15"/>
      <c r="J100" s="15">
        <f t="shared" si="8"/>
        <v>0</v>
      </c>
      <c r="K100" s="15"/>
      <c r="L100" s="15"/>
      <c r="M100" s="15"/>
      <c r="N100" s="15"/>
      <c r="O100" s="15"/>
    </row>
    <row r="101" spans="1:15" s="18" customFormat="1" ht="54" customHeight="1">
      <c r="A101" s="13"/>
      <c r="B101" s="14" t="s">
        <v>152</v>
      </c>
      <c r="C101" s="15">
        <f t="shared" si="9"/>
        <v>465771</v>
      </c>
      <c r="D101" s="15">
        <f t="shared" si="6"/>
        <v>0</v>
      </c>
      <c r="E101" s="15">
        <f t="shared" si="6"/>
        <v>465771</v>
      </c>
      <c r="F101" s="15">
        <f t="shared" si="7"/>
        <v>465771</v>
      </c>
      <c r="G101" s="27">
        <v>0</v>
      </c>
      <c r="H101" s="15">
        <f>462092+2100+675+97+807</f>
        <v>465771</v>
      </c>
      <c r="I101" s="15"/>
      <c r="J101" s="15">
        <f t="shared" si="8"/>
        <v>0</v>
      </c>
      <c r="K101" s="15"/>
      <c r="L101" s="15"/>
      <c r="M101" s="15">
        <f>285216+72724+48772</f>
        <v>406712</v>
      </c>
      <c r="N101" s="15"/>
      <c r="O101" s="15"/>
    </row>
    <row r="102" spans="1:15" s="18" customFormat="1" ht="29.1" hidden="1" customHeight="1">
      <c r="A102" s="13"/>
      <c r="B102" s="19" t="s">
        <v>153</v>
      </c>
      <c r="C102" s="15">
        <f t="shared" si="9"/>
        <v>4356825</v>
      </c>
      <c r="D102" s="15">
        <f t="shared" si="6"/>
        <v>0</v>
      </c>
      <c r="E102" s="15">
        <f t="shared" si="6"/>
        <v>4356825</v>
      </c>
      <c r="F102" s="15">
        <f t="shared" si="7"/>
        <v>4356825</v>
      </c>
      <c r="G102" s="27">
        <v>0</v>
      </c>
      <c r="H102" s="15">
        <v>4356825</v>
      </c>
      <c r="I102" s="15"/>
      <c r="J102" s="15">
        <f t="shared" si="8"/>
        <v>0</v>
      </c>
      <c r="K102" s="15"/>
      <c r="L102" s="15"/>
      <c r="M102" s="15"/>
      <c r="N102" s="15"/>
      <c r="O102" s="15"/>
    </row>
    <row r="103" spans="1:15" s="18" customFormat="1" ht="41.25" customHeight="1">
      <c r="A103" s="77" t="s">
        <v>324</v>
      </c>
      <c r="B103" s="136"/>
      <c r="C103" s="78" t="s">
        <v>325</v>
      </c>
      <c r="D103" s="137"/>
      <c r="E103" s="137"/>
      <c r="F103" s="78" t="s">
        <v>326</v>
      </c>
      <c r="G103" s="135"/>
      <c r="H103" s="78"/>
      <c r="I103" s="78"/>
      <c r="J103" s="78"/>
      <c r="K103" s="78"/>
      <c r="L103" s="78"/>
      <c r="M103" s="78"/>
      <c r="N103" s="78"/>
      <c r="O103" s="78"/>
    </row>
    <row r="104" spans="1:15" ht="25.35" customHeight="1">
      <c r="A104" s="28" t="s">
        <v>154</v>
      </c>
    </row>
    <row r="105" spans="1:15" ht="21" customHeight="1">
      <c r="A105" s="29" t="s">
        <v>155</v>
      </c>
    </row>
    <row r="106" spans="1:15" ht="24" customHeight="1">
      <c r="A106" s="30" t="s">
        <v>156</v>
      </c>
    </row>
    <row r="107" spans="1:15" ht="24" customHeight="1">
      <c r="A107" s="30" t="s">
        <v>157</v>
      </c>
    </row>
    <row r="108" spans="1:15" ht="24" customHeight="1">
      <c r="A108" s="30" t="s">
        <v>158</v>
      </c>
    </row>
    <row r="109" spans="1:15" ht="24" customHeight="1">
      <c r="A109" s="30" t="s">
        <v>159</v>
      </c>
    </row>
    <row r="110" spans="1:15" ht="24" customHeight="1">
      <c r="A110" s="30" t="s">
        <v>160</v>
      </c>
    </row>
    <row r="111" spans="1:15" ht="24" customHeight="1">
      <c r="A111" s="30" t="s">
        <v>161</v>
      </c>
    </row>
    <row r="112" spans="1:15" ht="24" customHeight="1">
      <c r="A112" s="30" t="s">
        <v>162</v>
      </c>
    </row>
    <row r="113" spans="1:15" ht="24" customHeight="1">
      <c r="A113" s="30" t="s">
        <v>163</v>
      </c>
    </row>
    <row r="114" spans="1:15" ht="24" customHeight="1">
      <c r="A114" s="30" t="s">
        <v>164</v>
      </c>
    </row>
    <row r="115" spans="1:15" ht="24" customHeight="1">
      <c r="A115" s="30" t="s">
        <v>165</v>
      </c>
    </row>
    <row r="116" spans="1:15" ht="24" customHeight="1">
      <c r="A116" s="30" t="s">
        <v>166</v>
      </c>
    </row>
    <row r="117" spans="1:15" ht="24" customHeight="1">
      <c r="A117" s="30" t="s">
        <v>167</v>
      </c>
    </row>
    <row r="118" spans="1:15" ht="24" customHeight="1">
      <c r="A118" s="30" t="s">
        <v>168</v>
      </c>
    </row>
    <row r="119" spans="1:15" ht="24" customHeight="1">
      <c r="A119" s="30" t="s">
        <v>169</v>
      </c>
    </row>
    <row r="120" spans="1:15" ht="24" customHeight="1">
      <c r="A120" s="30" t="s">
        <v>170</v>
      </c>
    </row>
    <row r="121" spans="1:15" ht="24" customHeight="1">
      <c r="A121" s="30" t="s">
        <v>171</v>
      </c>
    </row>
    <row r="122" spans="1:15" ht="24" customHeight="1">
      <c r="A122" s="30" t="s">
        <v>172</v>
      </c>
    </row>
    <row r="123" spans="1:15" ht="24" customHeight="1">
      <c r="A123" s="30" t="s">
        <v>173</v>
      </c>
    </row>
    <row r="124" spans="1:15" ht="24" customHeight="1">
      <c r="A124" s="30" t="s">
        <v>174</v>
      </c>
    </row>
    <row r="125" spans="1:15" ht="16.5" customHeight="1">
      <c r="A125" s="157" t="s">
        <v>1</v>
      </c>
      <c r="B125" s="158" t="s">
        <v>6</v>
      </c>
      <c r="C125" s="31" t="s">
        <v>7</v>
      </c>
      <c r="D125" s="31"/>
      <c r="E125" s="31"/>
      <c r="F125" s="31"/>
      <c r="G125" s="32"/>
      <c r="H125" s="32"/>
      <c r="I125" s="31"/>
      <c r="J125" s="31"/>
      <c r="K125" s="31"/>
      <c r="L125" s="31"/>
      <c r="M125" s="31"/>
      <c r="N125" s="159" t="s">
        <v>175</v>
      </c>
      <c r="O125" s="160"/>
    </row>
    <row r="126" spans="1:15" ht="18" customHeight="1">
      <c r="A126" s="158"/>
      <c r="B126" s="158"/>
      <c r="C126" s="158" t="s">
        <v>2</v>
      </c>
      <c r="D126" s="157" t="s">
        <v>18</v>
      </c>
      <c r="E126" s="161" t="s">
        <v>10</v>
      </c>
      <c r="F126" s="31" t="s">
        <v>11</v>
      </c>
      <c r="G126" s="32"/>
      <c r="H126" s="32"/>
      <c r="I126" s="31" t="s">
        <v>12</v>
      </c>
      <c r="J126" s="31"/>
      <c r="K126" s="31"/>
      <c r="L126" s="33"/>
      <c r="M126" s="162" t="s">
        <v>13</v>
      </c>
      <c r="N126" s="157" t="s">
        <v>14</v>
      </c>
      <c r="O126" s="157" t="s">
        <v>13</v>
      </c>
    </row>
    <row r="127" spans="1:15" ht="40.5" customHeight="1">
      <c r="A127" s="158"/>
      <c r="B127" s="158"/>
      <c r="C127" s="158"/>
      <c r="D127" s="157"/>
      <c r="E127" s="161"/>
      <c r="F127" s="85" t="s">
        <v>15</v>
      </c>
      <c r="G127" s="32" t="s">
        <v>18</v>
      </c>
      <c r="H127" s="34" t="s">
        <v>10</v>
      </c>
      <c r="I127" s="84" t="s">
        <v>176</v>
      </c>
      <c r="J127" s="85" t="s">
        <v>15</v>
      </c>
      <c r="K127" s="85" t="s">
        <v>18</v>
      </c>
      <c r="L127" s="35" t="s">
        <v>10</v>
      </c>
      <c r="M127" s="163"/>
      <c r="N127" s="164"/>
      <c r="O127" s="165"/>
    </row>
    <row r="128" spans="1:15" ht="25.35" customHeight="1">
      <c r="A128" s="85" t="s">
        <v>149</v>
      </c>
      <c r="B128" s="36" t="s">
        <v>177</v>
      </c>
      <c r="C128" s="37">
        <f>SUM(D128:E128)</f>
        <v>190000</v>
      </c>
      <c r="D128" s="37">
        <f t="shared" ref="D128:E130" si="10">SUM(G128,K128)</f>
        <v>14000</v>
      </c>
      <c r="E128" s="37">
        <f t="shared" si="10"/>
        <v>176000</v>
      </c>
      <c r="F128" s="37">
        <f>SUM(G128:H128)</f>
        <v>180000</v>
      </c>
      <c r="G128" s="38">
        <v>10000</v>
      </c>
      <c r="H128" s="38">
        <v>170000</v>
      </c>
      <c r="I128" s="39"/>
      <c r="J128" s="37">
        <f>SUM(K128:L128)</f>
        <v>10000</v>
      </c>
      <c r="K128" s="37">
        <v>4000</v>
      </c>
      <c r="L128" s="37">
        <v>6000</v>
      </c>
      <c r="M128" s="39"/>
      <c r="N128" s="39"/>
      <c r="O128" s="39"/>
    </row>
    <row r="129" spans="1:15" ht="25.35" customHeight="1">
      <c r="A129" s="39"/>
      <c r="B129" s="40" t="s">
        <v>178</v>
      </c>
      <c r="C129" s="37">
        <f>SUM(D129:E129)</f>
        <v>5000</v>
      </c>
      <c r="D129" s="37">
        <f t="shared" si="10"/>
        <v>2000</v>
      </c>
      <c r="E129" s="37">
        <f t="shared" si="10"/>
        <v>3000</v>
      </c>
      <c r="F129" s="37">
        <f>SUM(G129:H129)</f>
        <v>5000</v>
      </c>
      <c r="G129" s="38">
        <v>2000</v>
      </c>
      <c r="H129" s="38">
        <v>3000</v>
      </c>
      <c r="I129" s="39"/>
      <c r="J129" s="37"/>
      <c r="K129" s="37"/>
      <c r="L129" s="37"/>
      <c r="M129" s="39"/>
      <c r="N129" s="39"/>
      <c r="O129" s="39"/>
    </row>
    <row r="130" spans="1:15" ht="25.35" customHeight="1">
      <c r="A130" s="39"/>
      <c r="B130" s="40" t="s">
        <v>179</v>
      </c>
      <c r="C130" s="37">
        <f>SUM(D130:E130)</f>
        <v>10000</v>
      </c>
      <c r="D130" s="37">
        <f t="shared" si="10"/>
        <v>2000</v>
      </c>
      <c r="E130" s="37">
        <f t="shared" si="10"/>
        <v>8000</v>
      </c>
      <c r="F130" s="39"/>
      <c r="G130" s="32"/>
      <c r="H130" s="32"/>
      <c r="I130" s="84" t="s">
        <v>180</v>
      </c>
      <c r="J130" s="37">
        <f>SUM(K130:L130)</f>
        <v>10000</v>
      </c>
      <c r="K130" s="37">
        <v>2000</v>
      </c>
      <c r="L130" s="37">
        <v>8000</v>
      </c>
      <c r="M130" s="39"/>
      <c r="N130" s="39"/>
      <c r="O130" s="39"/>
    </row>
  </sheetData>
  <mergeCells count="24">
    <mergeCell ref="A1:O1"/>
    <mergeCell ref="F2:H2"/>
    <mergeCell ref="B4:N4"/>
    <mergeCell ref="A5:A7"/>
    <mergeCell ref="B5:B7"/>
    <mergeCell ref="C5:M5"/>
    <mergeCell ref="N5:O5"/>
    <mergeCell ref="C6:C7"/>
    <mergeCell ref="D6:D7"/>
    <mergeCell ref="E6:E7"/>
    <mergeCell ref="F6:H6"/>
    <mergeCell ref="I6:L6"/>
    <mergeCell ref="M6:M7"/>
    <mergeCell ref="N6:N7"/>
    <mergeCell ref="O6:O7"/>
    <mergeCell ref="A125:A127"/>
    <mergeCell ref="B125:B127"/>
    <mergeCell ref="N125:O125"/>
    <mergeCell ref="C126:C127"/>
    <mergeCell ref="D126:D127"/>
    <mergeCell ref="E126:E127"/>
    <mergeCell ref="M126:M127"/>
    <mergeCell ref="N126:N127"/>
    <mergeCell ref="O126:O127"/>
  </mergeCells>
  <phoneticPr fontId="23" type="noConversion"/>
  <printOptions horizontalCentered="1"/>
  <pageMargins left="0" right="0" top="0.31496062992125984" bottom="0.39370078740157483" header="0.19685039370078741" footer="0.19685039370078741"/>
  <pageSetup paperSize="9" scale="67" orientation="landscape" r:id="rId1"/>
  <headerFooter alignWithMargins="0">
    <oddFooter>&amp;C&amp;"標楷體,標準"第&amp;P頁，共&amp;N頁</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
  <sheetViews>
    <sheetView workbookViewId="0">
      <selection activeCell="G1" sqref="G1:G1048576"/>
    </sheetView>
  </sheetViews>
  <sheetFormatPr defaultColWidth="8.875" defaultRowHeight="16.5"/>
  <cols>
    <col min="1" max="1" width="9.625" style="44" customWidth="1"/>
    <col min="2" max="2" width="21.75" style="44" customWidth="1"/>
    <col min="3" max="3" width="24.625" style="44" customWidth="1"/>
    <col min="4" max="4" width="12" style="44" customWidth="1"/>
    <col min="5" max="5" width="23.625" style="44" customWidth="1"/>
    <col min="6" max="6" width="16" style="44" customWidth="1"/>
    <col min="7" max="7" width="17.25" style="44" customWidth="1"/>
    <col min="8" max="8" width="13.5" style="44" customWidth="1"/>
    <col min="9" max="9" width="13.875" style="44" customWidth="1"/>
    <col min="10" max="10" width="14.75" style="43" customWidth="1"/>
    <col min="11" max="256" width="8.875" style="44"/>
    <col min="257" max="257" width="9.625" style="44" customWidth="1"/>
    <col min="258" max="258" width="21.75" style="44" customWidth="1"/>
    <col min="259" max="259" width="24.625" style="44" customWidth="1"/>
    <col min="260" max="260" width="12" style="44" customWidth="1"/>
    <col min="261" max="261" width="23.625" style="44" customWidth="1"/>
    <col min="262" max="262" width="15.25" style="44" customWidth="1"/>
    <col min="263" max="263" width="17.25" style="44" customWidth="1"/>
    <col min="264" max="264" width="13.125" style="44" customWidth="1"/>
    <col min="265" max="265" width="13.875" style="44" customWidth="1"/>
    <col min="266" max="266" width="12" style="44" customWidth="1"/>
    <col min="267" max="512" width="8.875" style="44"/>
    <col min="513" max="513" width="9.625" style="44" customWidth="1"/>
    <col min="514" max="514" width="21.75" style="44" customWidth="1"/>
    <col min="515" max="515" width="24.625" style="44" customWidth="1"/>
    <col min="516" max="516" width="12" style="44" customWidth="1"/>
    <col min="517" max="517" width="23.625" style="44" customWidth="1"/>
    <col min="518" max="518" width="15.25" style="44" customWidth="1"/>
    <col min="519" max="519" width="17.25" style="44" customWidth="1"/>
    <col min="520" max="520" width="13.125" style="44" customWidth="1"/>
    <col min="521" max="521" width="13.875" style="44" customWidth="1"/>
    <col min="522" max="522" width="12" style="44" customWidth="1"/>
    <col min="523" max="768" width="8.875" style="44"/>
    <col min="769" max="769" width="9.625" style="44" customWidth="1"/>
    <col min="770" max="770" width="21.75" style="44" customWidth="1"/>
    <col min="771" max="771" width="24.625" style="44" customWidth="1"/>
    <col min="772" max="772" width="12" style="44" customWidth="1"/>
    <col min="773" max="773" width="23.625" style="44" customWidth="1"/>
    <col min="774" max="774" width="15.25" style="44" customWidth="1"/>
    <col min="775" max="775" width="17.25" style="44" customWidth="1"/>
    <col min="776" max="776" width="13.125" style="44" customWidth="1"/>
    <col min="777" max="777" width="13.875" style="44" customWidth="1"/>
    <col min="778" max="778" width="12" style="44" customWidth="1"/>
    <col min="779" max="1024" width="8.875" style="44"/>
    <col min="1025" max="1025" width="9.625" style="44" customWidth="1"/>
    <col min="1026" max="1026" width="21.75" style="44" customWidth="1"/>
    <col min="1027" max="1027" width="24.625" style="44" customWidth="1"/>
    <col min="1028" max="1028" width="12" style="44" customWidth="1"/>
    <col min="1029" max="1029" width="23.625" style="44" customWidth="1"/>
    <col min="1030" max="1030" width="15.25" style="44" customWidth="1"/>
    <col min="1031" max="1031" width="17.25" style="44" customWidth="1"/>
    <col min="1032" max="1032" width="13.125" style="44" customWidth="1"/>
    <col min="1033" max="1033" width="13.875" style="44" customWidth="1"/>
    <col min="1034" max="1034" width="12" style="44" customWidth="1"/>
    <col min="1035" max="1280" width="8.875" style="44"/>
    <col min="1281" max="1281" width="9.625" style="44" customWidth="1"/>
    <col min="1282" max="1282" width="21.75" style="44" customWidth="1"/>
    <col min="1283" max="1283" width="24.625" style="44" customWidth="1"/>
    <col min="1284" max="1284" width="12" style="44" customWidth="1"/>
    <col min="1285" max="1285" width="23.625" style="44" customWidth="1"/>
    <col min="1286" max="1286" width="15.25" style="44" customWidth="1"/>
    <col min="1287" max="1287" width="17.25" style="44" customWidth="1"/>
    <col min="1288" max="1288" width="13.125" style="44" customWidth="1"/>
    <col min="1289" max="1289" width="13.875" style="44" customWidth="1"/>
    <col min="1290" max="1290" width="12" style="44" customWidth="1"/>
    <col min="1291" max="1536" width="8.875" style="44"/>
    <col min="1537" max="1537" width="9.625" style="44" customWidth="1"/>
    <col min="1538" max="1538" width="21.75" style="44" customWidth="1"/>
    <col min="1539" max="1539" width="24.625" style="44" customWidth="1"/>
    <col min="1540" max="1540" width="12" style="44" customWidth="1"/>
    <col min="1541" max="1541" width="23.625" style="44" customWidth="1"/>
    <col min="1542" max="1542" width="15.25" style="44" customWidth="1"/>
    <col min="1543" max="1543" width="17.25" style="44" customWidth="1"/>
    <col min="1544" max="1544" width="13.125" style="44" customWidth="1"/>
    <col min="1545" max="1545" width="13.875" style="44" customWidth="1"/>
    <col min="1546" max="1546" width="12" style="44" customWidth="1"/>
    <col min="1547" max="1792" width="8.875" style="44"/>
    <col min="1793" max="1793" width="9.625" style="44" customWidth="1"/>
    <col min="1794" max="1794" width="21.75" style="44" customWidth="1"/>
    <col min="1795" max="1795" width="24.625" style="44" customWidth="1"/>
    <col min="1796" max="1796" width="12" style="44" customWidth="1"/>
    <col min="1797" max="1797" width="23.625" style="44" customWidth="1"/>
    <col min="1798" max="1798" width="15.25" style="44" customWidth="1"/>
    <col min="1799" max="1799" width="17.25" style="44" customWidth="1"/>
    <col min="1800" max="1800" width="13.125" style="44" customWidth="1"/>
    <col min="1801" max="1801" width="13.875" style="44" customWidth="1"/>
    <col min="1802" max="1802" width="12" style="44" customWidth="1"/>
    <col min="1803" max="2048" width="8.875" style="44"/>
    <col min="2049" max="2049" width="9.625" style="44" customWidth="1"/>
    <col min="2050" max="2050" width="21.75" style="44" customWidth="1"/>
    <col min="2051" max="2051" width="24.625" style="44" customWidth="1"/>
    <col min="2052" max="2052" width="12" style="44" customWidth="1"/>
    <col min="2053" max="2053" width="23.625" style="44" customWidth="1"/>
    <col min="2054" max="2054" width="15.25" style="44" customWidth="1"/>
    <col min="2055" max="2055" width="17.25" style="44" customWidth="1"/>
    <col min="2056" max="2056" width="13.125" style="44" customWidth="1"/>
    <col min="2057" max="2057" width="13.875" style="44" customWidth="1"/>
    <col min="2058" max="2058" width="12" style="44" customWidth="1"/>
    <col min="2059" max="2304" width="8.875" style="44"/>
    <col min="2305" max="2305" width="9.625" style="44" customWidth="1"/>
    <col min="2306" max="2306" width="21.75" style="44" customWidth="1"/>
    <col min="2307" max="2307" width="24.625" style="44" customWidth="1"/>
    <col min="2308" max="2308" width="12" style="44" customWidth="1"/>
    <col min="2309" max="2309" width="23.625" style="44" customWidth="1"/>
    <col min="2310" max="2310" width="15.25" style="44" customWidth="1"/>
    <col min="2311" max="2311" width="17.25" style="44" customWidth="1"/>
    <col min="2312" max="2312" width="13.125" style="44" customWidth="1"/>
    <col min="2313" max="2313" width="13.875" style="44" customWidth="1"/>
    <col min="2314" max="2314" width="12" style="44" customWidth="1"/>
    <col min="2315" max="2560" width="8.875" style="44"/>
    <col min="2561" max="2561" width="9.625" style="44" customWidth="1"/>
    <col min="2562" max="2562" width="21.75" style="44" customWidth="1"/>
    <col min="2563" max="2563" width="24.625" style="44" customWidth="1"/>
    <col min="2564" max="2564" width="12" style="44" customWidth="1"/>
    <col min="2565" max="2565" width="23.625" style="44" customWidth="1"/>
    <col min="2566" max="2566" width="15.25" style="44" customWidth="1"/>
    <col min="2567" max="2567" width="17.25" style="44" customWidth="1"/>
    <col min="2568" max="2568" width="13.125" style="44" customWidth="1"/>
    <col min="2569" max="2569" width="13.875" style="44" customWidth="1"/>
    <col min="2570" max="2570" width="12" style="44" customWidth="1"/>
    <col min="2571" max="2816" width="8.875" style="44"/>
    <col min="2817" max="2817" width="9.625" style="44" customWidth="1"/>
    <col min="2818" max="2818" width="21.75" style="44" customWidth="1"/>
    <col min="2819" max="2819" width="24.625" style="44" customWidth="1"/>
    <col min="2820" max="2820" width="12" style="44" customWidth="1"/>
    <col min="2821" max="2821" width="23.625" style="44" customWidth="1"/>
    <col min="2822" max="2822" width="15.25" style="44" customWidth="1"/>
    <col min="2823" max="2823" width="17.25" style="44" customWidth="1"/>
    <col min="2824" max="2824" width="13.125" style="44" customWidth="1"/>
    <col min="2825" max="2825" width="13.875" style="44" customWidth="1"/>
    <col min="2826" max="2826" width="12" style="44" customWidth="1"/>
    <col min="2827" max="3072" width="8.875" style="44"/>
    <col min="3073" max="3073" width="9.625" style="44" customWidth="1"/>
    <col min="3074" max="3074" width="21.75" style="44" customWidth="1"/>
    <col min="3075" max="3075" width="24.625" style="44" customWidth="1"/>
    <col min="3076" max="3076" width="12" style="44" customWidth="1"/>
    <col min="3077" max="3077" width="23.625" style="44" customWidth="1"/>
    <col min="3078" max="3078" width="15.25" style="44" customWidth="1"/>
    <col min="3079" max="3079" width="17.25" style="44" customWidth="1"/>
    <col min="3080" max="3080" width="13.125" style="44" customWidth="1"/>
    <col min="3081" max="3081" width="13.875" style="44" customWidth="1"/>
    <col min="3082" max="3082" width="12" style="44" customWidth="1"/>
    <col min="3083" max="3328" width="8.875" style="44"/>
    <col min="3329" max="3329" width="9.625" style="44" customWidth="1"/>
    <col min="3330" max="3330" width="21.75" style="44" customWidth="1"/>
    <col min="3331" max="3331" width="24.625" style="44" customWidth="1"/>
    <col min="3332" max="3332" width="12" style="44" customWidth="1"/>
    <col min="3333" max="3333" width="23.625" style="44" customWidth="1"/>
    <col min="3334" max="3334" width="15.25" style="44" customWidth="1"/>
    <col min="3335" max="3335" width="17.25" style="44" customWidth="1"/>
    <col min="3336" max="3336" width="13.125" style="44" customWidth="1"/>
    <col min="3337" max="3337" width="13.875" style="44" customWidth="1"/>
    <col min="3338" max="3338" width="12" style="44" customWidth="1"/>
    <col min="3339" max="3584" width="8.875" style="44"/>
    <col min="3585" max="3585" width="9.625" style="44" customWidth="1"/>
    <col min="3586" max="3586" width="21.75" style="44" customWidth="1"/>
    <col min="3587" max="3587" width="24.625" style="44" customWidth="1"/>
    <col min="3588" max="3588" width="12" style="44" customWidth="1"/>
    <col min="3589" max="3589" width="23.625" style="44" customWidth="1"/>
    <col min="3590" max="3590" width="15.25" style="44" customWidth="1"/>
    <col min="3591" max="3591" width="17.25" style="44" customWidth="1"/>
    <col min="3592" max="3592" width="13.125" style="44" customWidth="1"/>
    <col min="3593" max="3593" width="13.875" style="44" customWidth="1"/>
    <col min="3594" max="3594" width="12" style="44" customWidth="1"/>
    <col min="3595" max="3840" width="8.875" style="44"/>
    <col min="3841" max="3841" width="9.625" style="44" customWidth="1"/>
    <col min="3842" max="3842" width="21.75" style="44" customWidth="1"/>
    <col min="3843" max="3843" width="24.625" style="44" customWidth="1"/>
    <col min="3844" max="3844" width="12" style="44" customWidth="1"/>
    <col min="3845" max="3845" width="23.625" style="44" customWidth="1"/>
    <col min="3846" max="3846" width="15.25" style="44" customWidth="1"/>
    <col min="3847" max="3847" width="17.25" style="44" customWidth="1"/>
    <col min="3848" max="3848" width="13.125" style="44" customWidth="1"/>
    <col min="3849" max="3849" width="13.875" style="44" customWidth="1"/>
    <col min="3850" max="3850" width="12" style="44" customWidth="1"/>
    <col min="3851" max="4096" width="8.875" style="44"/>
    <col min="4097" max="4097" width="9.625" style="44" customWidth="1"/>
    <col min="4098" max="4098" width="21.75" style="44" customWidth="1"/>
    <col min="4099" max="4099" width="24.625" style="44" customWidth="1"/>
    <col min="4100" max="4100" width="12" style="44" customWidth="1"/>
    <col min="4101" max="4101" width="23.625" style="44" customWidth="1"/>
    <col min="4102" max="4102" width="15.25" style="44" customWidth="1"/>
    <col min="4103" max="4103" width="17.25" style="44" customWidth="1"/>
    <col min="4104" max="4104" width="13.125" style="44" customWidth="1"/>
    <col min="4105" max="4105" width="13.875" style="44" customWidth="1"/>
    <col min="4106" max="4106" width="12" style="44" customWidth="1"/>
    <col min="4107" max="4352" width="8.875" style="44"/>
    <col min="4353" max="4353" width="9.625" style="44" customWidth="1"/>
    <col min="4354" max="4354" width="21.75" style="44" customWidth="1"/>
    <col min="4355" max="4355" width="24.625" style="44" customWidth="1"/>
    <col min="4356" max="4356" width="12" style="44" customWidth="1"/>
    <col min="4357" max="4357" width="23.625" style="44" customWidth="1"/>
    <col min="4358" max="4358" width="15.25" style="44" customWidth="1"/>
    <col min="4359" max="4359" width="17.25" style="44" customWidth="1"/>
    <col min="4360" max="4360" width="13.125" style="44" customWidth="1"/>
    <col min="4361" max="4361" width="13.875" style="44" customWidth="1"/>
    <col min="4362" max="4362" width="12" style="44" customWidth="1"/>
    <col min="4363" max="4608" width="8.875" style="44"/>
    <col min="4609" max="4609" width="9.625" style="44" customWidth="1"/>
    <col min="4610" max="4610" width="21.75" style="44" customWidth="1"/>
    <col min="4611" max="4611" width="24.625" style="44" customWidth="1"/>
    <col min="4612" max="4612" width="12" style="44" customWidth="1"/>
    <col min="4613" max="4613" width="23.625" style="44" customWidth="1"/>
    <col min="4614" max="4614" width="15.25" style="44" customWidth="1"/>
    <col min="4615" max="4615" width="17.25" style="44" customWidth="1"/>
    <col min="4616" max="4616" width="13.125" style="44" customWidth="1"/>
    <col min="4617" max="4617" width="13.875" style="44" customWidth="1"/>
    <col min="4618" max="4618" width="12" style="44" customWidth="1"/>
    <col min="4619" max="4864" width="8.875" style="44"/>
    <col min="4865" max="4865" width="9.625" style="44" customWidth="1"/>
    <col min="4866" max="4866" width="21.75" style="44" customWidth="1"/>
    <col min="4867" max="4867" width="24.625" style="44" customWidth="1"/>
    <col min="4868" max="4868" width="12" style="44" customWidth="1"/>
    <col min="4869" max="4869" width="23.625" style="44" customWidth="1"/>
    <col min="4870" max="4870" width="15.25" style="44" customWidth="1"/>
    <col min="4871" max="4871" width="17.25" style="44" customWidth="1"/>
    <col min="4872" max="4872" width="13.125" style="44" customWidth="1"/>
    <col min="4873" max="4873" width="13.875" style="44" customWidth="1"/>
    <col min="4874" max="4874" width="12" style="44" customWidth="1"/>
    <col min="4875" max="5120" width="8.875" style="44"/>
    <col min="5121" max="5121" width="9.625" style="44" customWidth="1"/>
    <col min="5122" max="5122" width="21.75" style="44" customWidth="1"/>
    <col min="5123" max="5123" width="24.625" style="44" customWidth="1"/>
    <col min="5124" max="5124" width="12" style="44" customWidth="1"/>
    <col min="5125" max="5125" width="23.625" style="44" customWidth="1"/>
    <col min="5126" max="5126" width="15.25" style="44" customWidth="1"/>
    <col min="5127" max="5127" width="17.25" style="44" customWidth="1"/>
    <col min="5128" max="5128" width="13.125" style="44" customWidth="1"/>
    <col min="5129" max="5129" width="13.875" style="44" customWidth="1"/>
    <col min="5130" max="5130" width="12" style="44" customWidth="1"/>
    <col min="5131" max="5376" width="8.875" style="44"/>
    <col min="5377" max="5377" width="9.625" style="44" customWidth="1"/>
    <col min="5378" max="5378" width="21.75" style="44" customWidth="1"/>
    <col min="5379" max="5379" width="24.625" style="44" customWidth="1"/>
    <col min="5380" max="5380" width="12" style="44" customWidth="1"/>
    <col min="5381" max="5381" width="23.625" style="44" customWidth="1"/>
    <col min="5382" max="5382" width="15.25" style="44" customWidth="1"/>
    <col min="5383" max="5383" width="17.25" style="44" customWidth="1"/>
    <col min="5384" max="5384" width="13.125" style="44" customWidth="1"/>
    <col min="5385" max="5385" width="13.875" style="44" customWidth="1"/>
    <col min="5386" max="5386" width="12" style="44" customWidth="1"/>
    <col min="5387" max="5632" width="8.875" style="44"/>
    <col min="5633" max="5633" width="9.625" style="44" customWidth="1"/>
    <col min="5634" max="5634" width="21.75" style="44" customWidth="1"/>
    <col min="5635" max="5635" width="24.625" style="44" customWidth="1"/>
    <col min="5636" max="5636" width="12" style="44" customWidth="1"/>
    <col min="5637" max="5637" width="23.625" style="44" customWidth="1"/>
    <col min="5638" max="5638" width="15.25" style="44" customWidth="1"/>
    <col min="5639" max="5639" width="17.25" style="44" customWidth="1"/>
    <col min="5640" max="5640" width="13.125" style="44" customWidth="1"/>
    <col min="5641" max="5641" width="13.875" style="44" customWidth="1"/>
    <col min="5642" max="5642" width="12" style="44" customWidth="1"/>
    <col min="5643" max="5888" width="8.875" style="44"/>
    <col min="5889" max="5889" width="9.625" style="44" customWidth="1"/>
    <col min="5890" max="5890" width="21.75" style="44" customWidth="1"/>
    <col min="5891" max="5891" width="24.625" style="44" customWidth="1"/>
    <col min="5892" max="5892" width="12" style="44" customWidth="1"/>
    <col min="5893" max="5893" width="23.625" style="44" customWidth="1"/>
    <col min="5894" max="5894" width="15.25" style="44" customWidth="1"/>
    <col min="5895" max="5895" width="17.25" style="44" customWidth="1"/>
    <col min="5896" max="5896" width="13.125" style="44" customWidth="1"/>
    <col min="5897" max="5897" width="13.875" style="44" customWidth="1"/>
    <col min="5898" max="5898" width="12" style="44" customWidth="1"/>
    <col min="5899" max="6144" width="8.875" style="44"/>
    <col min="6145" max="6145" width="9.625" style="44" customWidth="1"/>
    <col min="6146" max="6146" width="21.75" style="44" customWidth="1"/>
    <col min="6147" max="6147" width="24.625" style="44" customWidth="1"/>
    <col min="6148" max="6148" width="12" style="44" customWidth="1"/>
    <col min="6149" max="6149" width="23.625" style="44" customWidth="1"/>
    <col min="6150" max="6150" width="15.25" style="44" customWidth="1"/>
    <col min="6151" max="6151" width="17.25" style="44" customWidth="1"/>
    <col min="6152" max="6152" width="13.125" style="44" customWidth="1"/>
    <col min="6153" max="6153" width="13.875" style="44" customWidth="1"/>
    <col min="6154" max="6154" width="12" style="44" customWidth="1"/>
    <col min="6155" max="6400" width="8.875" style="44"/>
    <col min="6401" max="6401" width="9.625" style="44" customWidth="1"/>
    <col min="6402" max="6402" width="21.75" style="44" customWidth="1"/>
    <col min="6403" max="6403" width="24.625" style="44" customWidth="1"/>
    <col min="6404" max="6404" width="12" style="44" customWidth="1"/>
    <col min="6405" max="6405" width="23.625" style="44" customWidth="1"/>
    <col min="6406" max="6406" width="15.25" style="44" customWidth="1"/>
    <col min="6407" max="6407" width="17.25" style="44" customWidth="1"/>
    <col min="6408" max="6408" width="13.125" style="44" customWidth="1"/>
    <col min="6409" max="6409" width="13.875" style="44" customWidth="1"/>
    <col min="6410" max="6410" width="12" style="44" customWidth="1"/>
    <col min="6411" max="6656" width="8.875" style="44"/>
    <col min="6657" max="6657" width="9.625" style="44" customWidth="1"/>
    <col min="6658" max="6658" width="21.75" style="44" customWidth="1"/>
    <col min="6659" max="6659" width="24.625" style="44" customWidth="1"/>
    <col min="6660" max="6660" width="12" style="44" customWidth="1"/>
    <col min="6661" max="6661" width="23.625" style="44" customWidth="1"/>
    <col min="6662" max="6662" width="15.25" style="44" customWidth="1"/>
    <col min="6663" max="6663" width="17.25" style="44" customWidth="1"/>
    <col min="6664" max="6664" width="13.125" style="44" customWidth="1"/>
    <col min="6665" max="6665" width="13.875" style="44" customWidth="1"/>
    <col min="6666" max="6666" width="12" style="44" customWidth="1"/>
    <col min="6667" max="6912" width="8.875" style="44"/>
    <col min="6913" max="6913" width="9.625" style="44" customWidth="1"/>
    <col min="6914" max="6914" width="21.75" style="44" customWidth="1"/>
    <col min="6915" max="6915" width="24.625" style="44" customWidth="1"/>
    <col min="6916" max="6916" width="12" style="44" customWidth="1"/>
    <col min="6917" max="6917" width="23.625" style="44" customWidth="1"/>
    <col min="6918" max="6918" width="15.25" style="44" customWidth="1"/>
    <col min="6919" max="6919" width="17.25" style="44" customWidth="1"/>
    <col min="6920" max="6920" width="13.125" style="44" customWidth="1"/>
    <col min="6921" max="6921" width="13.875" style="44" customWidth="1"/>
    <col min="6922" max="6922" width="12" style="44" customWidth="1"/>
    <col min="6923" max="7168" width="8.875" style="44"/>
    <col min="7169" max="7169" width="9.625" style="44" customWidth="1"/>
    <col min="7170" max="7170" width="21.75" style="44" customWidth="1"/>
    <col min="7171" max="7171" width="24.625" style="44" customWidth="1"/>
    <col min="7172" max="7172" width="12" style="44" customWidth="1"/>
    <col min="7173" max="7173" width="23.625" style="44" customWidth="1"/>
    <col min="7174" max="7174" width="15.25" style="44" customWidth="1"/>
    <col min="7175" max="7175" width="17.25" style="44" customWidth="1"/>
    <col min="7176" max="7176" width="13.125" style="44" customWidth="1"/>
    <col min="7177" max="7177" width="13.875" style="44" customWidth="1"/>
    <col min="7178" max="7178" width="12" style="44" customWidth="1"/>
    <col min="7179" max="7424" width="8.875" style="44"/>
    <col min="7425" max="7425" width="9.625" style="44" customWidth="1"/>
    <col min="7426" max="7426" width="21.75" style="44" customWidth="1"/>
    <col min="7427" max="7427" width="24.625" style="44" customWidth="1"/>
    <col min="7428" max="7428" width="12" style="44" customWidth="1"/>
    <col min="7429" max="7429" width="23.625" style="44" customWidth="1"/>
    <col min="7430" max="7430" width="15.25" style="44" customWidth="1"/>
    <col min="7431" max="7431" width="17.25" style="44" customWidth="1"/>
    <col min="7432" max="7432" width="13.125" style="44" customWidth="1"/>
    <col min="7433" max="7433" width="13.875" style="44" customWidth="1"/>
    <col min="7434" max="7434" width="12" style="44" customWidth="1"/>
    <col min="7435" max="7680" width="8.875" style="44"/>
    <col min="7681" max="7681" width="9.625" style="44" customWidth="1"/>
    <col min="7682" max="7682" width="21.75" style="44" customWidth="1"/>
    <col min="7683" max="7683" width="24.625" style="44" customWidth="1"/>
    <col min="7684" max="7684" width="12" style="44" customWidth="1"/>
    <col min="7685" max="7685" width="23.625" style="44" customWidth="1"/>
    <col min="7686" max="7686" width="15.25" style="44" customWidth="1"/>
    <col min="7687" max="7687" width="17.25" style="44" customWidth="1"/>
    <col min="7688" max="7688" width="13.125" style="44" customWidth="1"/>
    <col min="7689" max="7689" width="13.875" style="44" customWidth="1"/>
    <col min="7690" max="7690" width="12" style="44" customWidth="1"/>
    <col min="7691" max="7936" width="8.875" style="44"/>
    <col min="7937" max="7937" width="9.625" style="44" customWidth="1"/>
    <col min="7938" max="7938" width="21.75" style="44" customWidth="1"/>
    <col min="7939" max="7939" width="24.625" style="44" customWidth="1"/>
    <col min="7940" max="7940" width="12" style="44" customWidth="1"/>
    <col min="7941" max="7941" width="23.625" style="44" customWidth="1"/>
    <col min="7942" max="7942" width="15.25" style="44" customWidth="1"/>
    <col min="7943" max="7943" width="17.25" style="44" customWidth="1"/>
    <col min="7944" max="7944" width="13.125" style="44" customWidth="1"/>
    <col min="7945" max="7945" width="13.875" style="44" customWidth="1"/>
    <col min="7946" max="7946" width="12" style="44" customWidth="1"/>
    <col min="7947" max="8192" width="8.875" style="44"/>
    <col min="8193" max="8193" width="9.625" style="44" customWidth="1"/>
    <col min="8194" max="8194" width="21.75" style="44" customWidth="1"/>
    <col min="8195" max="8195" width="24.625" style="44" customWidth="1"/>
    <col min="8196" max="8196" width="12" style="44" customWidth="1"/>
    <col min="8197" max="8197" width="23.625" style="44" customWidth="1"/>
    <col min="8198" max="8198" width="15.25" style="44" customWidth="1"/>
    <col min="8199" max="8199" width="17.25" style="44" customWidth="1"/>
    <col min="8200" max="8200" width="13.125" style="44" customWidth="1"/>
    <col min="8201" max="8201" width="13.875" style="44" customWidth="1"/>
    <col min="8202" max="8202" width="12" style="44" customWidth="1"/>
    <col min="8203" max="8448" width="8.875" style="44"/>
    <col min="8449" max="8449" width="9.625" style="44" customWidth="1"/>
    <col min="8450" max="8450" width="21.75" style="44" customWidth="1"/>
    <col min="8451" max="8451" width="24.625" style="44" customWidth="1"/>
    <col min="8452" max="8452" width="12" style="44" customWidth="1"/>
    <col min="8453" max="8453" width="23.625" style="44" customWidth="1"/>
    <col min="8454" max="8454" width="15.25" style="44" customWidth="1"/>
    <col min="8455" max="8455" width="17.25" style="44" customWidth="1"/>
    <col min="8456" max="8456" width="13.125" style="44" customWidth="1"/>
    <col min="8457" max="8457" width="13.875" style="44" customWidth="1"/>
    <col min="8458" max="8458" width="12" style="44" customWidth="1"/>
    <col min="8459" max="8704" width="8.875" style="44"/>
    <col min="8705" max="8705" width="9.625" style="44" customWidth="1"/>
    <col min="8706" max="8706" width="21.75" style="44" customWidth="1"/>
    <col min="8707" max="8707" width="24.625" style="44" customWidth="1"/>
    <col min="8708" max="8708" width="12" style="44" customWidth="1"/>
    <col min="8709" max="8709" width="23.625" style="44" customWidth="1"/>
    <col min="8710" max="8710" width="15.25" style="44" customWidth="1"/>
    <col min="8711" max="8711" width="17.25" style="44" customWidth="1"/>
    <col min="8712" max="8712" width="13.125" style="44" customWidth="1"/>
    <col min="8713" max="8713" width="13.875" style="44" customWidth="1"/>
    <col min="8714" max="8714" width="12" style="44" customWidth="1"/>
    <col min="8715" max="8960" width="8.875" style="44"/>
    <col min="8961" max="8961" width="9.625" style="44" customWidth="1"/>
    <col min="8962" max="8962" width="21.75" style="44" customWidth="1"/>
    <col min="8963" max="8963" width="24.625" style="44" customWidth="1"/>
    <col min="8964" max="8964" width="12" style="44" customWidth="1"/>
    <col min="8965" max="8965" width="23.625" style="44" customWidth="1"/>
    <col min="8966" max="8966" width="15.25" style="44" customWidth="1"/>
    <col min="8967" max="8967" width="17.25" style="44" customWidth="1"/>
    <col min="8968" max="8968" width="13.125" style="44" customWidth="1"/>
    <col min="8969" max="8969" width="13.875" style="44" customWidth="1"/>
    <col min="8970" max="8970" width="12" style="44" customWidth="1"/>
    <col min="8971" max="9216" width="8.875" style="44"/>
    <col min="9217" max="9217" width="9.625" style="44" customWidth="1"/>
    <col min="9218" max="9218" width="21.75" style="44" customWidth="1"/>
    <col min="9219" max="9219" width="24.625" style="44" customWidth="1"/>
    <col min="9220" max="9220" width="12" style="44" customWidth="1"/>
    <col min="9221" max="9221" width="23.625" style="44" customWidth="1"/>
    <col min="9222" max="9222" width="15.25" style="44" customWidth="1"/>
    <col min="9223" max="9223" width="17.25" style="44" customWidth="1"/>
    <col min="9224" max="9224" width="13.125" style="44" customWidth="1"/>
    <col min="9225" max="9225" width="13.875" style="44" customWidth="1"/>
    <col min="9226" max="9226" width="12" style="44" customWidth="1"/>
    <col min="9227" max="9472" width="8.875" style="44"/>
    <col min="9473" max="9473" width="9.625" style="44" customWidth="1"/>
    <col min="9474" max="9474" width="21.75" style="44" customWidth="1"/>
    <col min="9475" max="9475" width="24.625" style="44" customWidth="1"/>
    <col min="9476" max="9476" width="12" style="44" customWidth="1"/>
    <col min="9477" max="9477" width="23.625" style="44" customWidth="1"/>
    <col min="9478" max="9478" width="15.25" style="44" customWidth="1"/>
    <col min="9479" max="9479" width="17.25" style="44" customWidth="1"/>
    <col min="9480" max="9480" width="13.125" style="44" customWidth="1"/>
    <col min="9481" max="9481" width="13.875" style="44" customWidth="1"/>
    <col min="9482" max="9482" width="12" style="44" customWidth="1"/>
    <col min="9483" max="9728" width="8.875" style="44"/>
    <col min="9729" max="9729" width="9.625" style="44" customWidth="1"/>
    <col min="9730" max="9730" width="21.75" style="44" customWidth="1"/>
    <col min="9731" max="9731" width="24.625" style="44" customWidth="1"/>
    <col min="9732" max="9732" width="12" style="44" customWidth="1"/>
    <col min="9733" max="9733" width="23.625" style="44" customWidth="1"/>
    <col min="9734" max="9734" width="15.25" style="44" customWidth="1"/>
    <col min="9735" max="9735" width="17.25" style="44" customWidth="1"/>
    <col min="9736" max="9736" width="13.125" style="44" customWidth="1"/>
    <col min="9737" max="9737" width="13.875" style="44" customWidth="1"/>
    <col min="9738" max="9738" width="12" style="44" customWidth="1"/>
    <col min="9739" max="9984" width="8.875" style="44"/>
    <col min="9985" max="9985" width="9.625" style="44" customWidth="1"/>
    <col min="9986" max="9986" width="21.75" style="44" customWidth="1"/>
    <col min="9987" max="9987" width="24.625" style="44" customWidth="1"/>
    <col min="9988" max="9988" width="12" style="44" customWidth="1"/>
    <col min="9989" max="9989" width="23.625" style="44" customWidth="1"/>
    <col min="9990" max="9990" width="15.25" style="44" customWidth="1"/>
    <col min="9991" max="9991" width="17.25" style="44" customWidth="1"/>
    <col min="9992" max="9992" width="13.125" style="44" customWidth="1"/>
    <col min="9993" max="9993" width="13.875" style="44" customWidth="1"/>
    <col min="9994" max="9994" width="12" style="44" customWidth="1"/>
    <col min="9995" max="10240" width="8.875" style="44"/>
    <col min="10241" max="10241" width="9.625" style="44" customWidth="1"/>
    <col min="10242" max="10242" width="21.75" style="44" customWidth="1"/>
    <col min="10243" max="10243" width="24.625" style="44" customWidth="1"/>
    <col min="10244" max="10244" width="12" style="44" customWidth="1"/>
    <col min="10245" max="10245" width="23.625" style="44" customWidth="1"/>
    <col min="10246" max="10246" width="15.25" style="44" customWidth="1"/>
    <col min="10247" max="10247" width="17.25" style="44" customWidth="1"/>
    <col min="10248" max="10248" width="13.125" style="44" customWidth="1"/>
    <col min="10249" max="10249" width="13.875" style="44" customWidth="1"/>
    <col min="10250" max="10250" width="12" style="44" customWidth="1"/>
    <col min="10251" max="10496" width="8.875" style="44"/>
    <col min="10497" max="10497" width="9.625" style="44" customWidth="1"/>
    <col min="10498" max="10498" width="21.75" style="44" customWidth="1"/>
    <col min="10499" max="10499" width="24.625" style="44" customWidth="1"/>
    <col min="10500" max="10500" width="12" style="44" customWidth="1"/>
    <col min="10501" max="10501" width="23.625" style="44" customWidth="1"/>
    <col min="10502" max="10502" width="15.25" style="44" customWidth="1"/>
    <col min="10503" max="10503" width="17.25" style="44" customWidth="1"/>
    <col min="10504" max="10504" width="13.125" style="44" customWidth="1"/>
    <col min="10505" max="10505" width="13.875" style="44" customWidth="1"/>
    <col min="10506" max="10506" width="12" style="44" customWidth="1"/>
    <col min="10507" max="10752" width="8.875" style="44"/>
    <col min="10753" max="10753" width="9.625" style="44" customWidth="1"/>
    <col min="10754" max="10754" width="21.75" style="44" customWidth="1"/>
    <col min="10755" max="10755" width="24.625" style="44" customWidth="1"/>
    <col min="10756" max="10756" width="12" style="44" customWidth="1"/>
    <col min="10757" max="10757" width="23.625" style="44" customWidth="1"/>
    <col min="10758" max="10758" width="15.25" style="44" customWidth="1"/>
    <col min="10759" max="10759" width="17.25" style="44" customWidth="1"/>
    <col min="10760" max="10760" width="13.125" style="44" customWidth="1"/>
    <col min="10761" max="10761" width="13.875" style="44" customWidth="1"/>
    <col min="10762" max="10762" width="12" style="44" customWidth="1"/>
    <col min="10763" max="11008" width="8.875" style="44"/>
    <col min="11009" max="11009" width="9.625" style="44" customWidth="1"/>
    <col min="11010" max="11010" width="21.75" style="44" customWidth="1"/>
    <col min="11011" max="11011" width="24.625" style="44" customWidth="1"/>
    <col min="11012" max="11012" width="12" style="44" customWidth="1"/>
    <col min="11013" max="11013" width="23.625" style="44" customWidth="1"/>
    <col min="11014" max="11014" width="15.25" style="44" customWidth="1"/>
    <col min="11015" max="11015" width="17.25" style="44" customWidth="1"/>
    <col min="11016" max="11016" width="13.125" style="44" customWidth="1"/>
    <col min="11017" max="11017" width="13.875" style="44" customWidth="1"/>
    <col min="11018" max="11018" width="12" style="44" customWidth="1"/>
    <col min="11019" max="11264" width="8.875" style="44"/>
    <col min="11265" max="11265" width="9.625" style="44" customWidth="1"/>
    <col min="11266" max="11266" width="21.75" style="44" customWidth="1"/>
    <col min="11267" max="11267" width="24.625" style="44" customWidth="1"/>
    <col min="11268" max="11268" width="12" style="44" customWidth="1"/>
    <col min="11269" max="11269" width="23.625" style="44" customWidth="1"/>
    <col min="11270" max="11270" width="15.25" style="44" customWidth="1"/>
    <col min="11271" max="11271" width="17.25" style="44" customWidth="1"/>
    <col min="11272" max="11272" width="13.125" style="44" customWidth="1"/>
    <col min="11273" max="11273" width="13.875" style="44" customWidth="1"/>
    <col min="11274" max="11274" width="12" style="44" customWidth="1"/>
    <col min="11275" max="11520" width="8.875" style="44"/>
    <col min="11521" max="11521" width="9.625" style="44" customWidth="1"/>
    <col min="11522" max="11522" width="21.75" style="44" customWidth="1"/>
    <col min="11523" max="11523" width="24.625" style="44" customWidth="1"/>
    <col min="11524" max="11524" width="12" style="44" customWidth="1"/>
    <col min="11525" max="11525" width="23.625" style="44" customWidth="1"/>
    <col min="11526" max="11526" width="15.25" style="44" customWidth="1"/>
    <col min="11527" max="11527" width="17.25" style="44" customWidth="1"/>
    <col min="11528" max="11528" width="13.125" style="44" customWidth="1"/>
    <col min="11529" max="11529" width="13.875" style="44" customWidth="1"/>
    <col min="11530" max="11530" width="12" style="44" customWidth="1"/>
    <col min="11531" max="11776" width="8.875" style="44"/>
    <col min="11777" max="11777" width="9.625" style="44" customWidth="1"/>
    <col min="11778" max="11778" width="21.75" style="44" customWidth="1"/>
    <col min="11779" max="11779" width="24.625" style="44" customWidth="1"/>
    <col min="11780" max="11780" width="12" style="44" customWidth="1"/>
    <col min="11781" max="11781" width="23.625" style="44" customWidth="1"/>
    <col min="11782" max="11782" width="15.25" style="44" customWidth="1"/>
    <col min="11783" max="11783" width="17.25" style="44" customWidth="1"/>
    <col min="11784" max="11784" width="13.125" style="44" customWidth="1"/>
    <col min="11785" max="11785" width="13.875" style="44" customWidth="1"/>
    <col min="11786" max="11786" width="12" style="44" customWidth="1"/>
    <col min="11787" max="12032" width="8.875" style="44"/>
    <col min="12033" max="12033" width="9.625" style="44" customWidth="1"/>
    <col min="12034" max="12034" width="21.75" style="44" customWidth="1"/>
    <col min="12035" max="12035" width="24.625" style="44" customWidth="1"/>
    <col min="12036" max="12036" width="12" style="44" customWidth="1"/>
    <col min="12037" max="12037" width="23.625" style="44" customWidth="1"/>
    <col min="12038" max="12038" width="15.25" style="44" customWidth="1"/>
    <col min="12039" max="12039" width="17.25" style="44" customWidth="1"/>
    <col min="12040" max="12040" width="13.125" style="44" customWidth="1"/>
    <col min="12041" max="12041" width="13.875" style="44" customWidth="1"/>
    <col min="12042" max="12042" width="12" style="44" customWidth="1"/>
    <col min="12043" max="12288" width="8.875" style="44"/>
    <col min="12289" max="12289" width="9.625" style="44" customWidth="1"/>
    <col min="12290" max="12290" width="21.75" style="44" customWidth="1"/>
    <col min="12291" max="12291" width="24.625" style="44" customWidth="1"/>
    <col min="12292" max="12292" width="12" style="44" customWidth="1"/>
    <col min="12293" max="12293" width="23.625" style="44" customWidth="1"/>
    <col min="12294" max="12294" width="15.25" style="44" customWidth="1"/>
    <col min="12295" max="12295" width="17.25" style="44" customWidth="1"/>
    <col min="12296" max="12296" width="13.125" style="44" customWidth="1"/>
    <col min="12297" max="12297" width="13.875" style="44" customWidth="1"/>
    <col min="12298" max="12298" width="12" style="44" customWidth="1"/>
    <col min="12299" max="12544" width="8.875" style="44"/>
    <col min="12545" max="12545" width="9.625" style="44" customWidth="1"/>
    <col min="12546" max="12546" width="21.75" style="44" customWidth="1"/>
    <col min="12547" max="12547" width="24.625" style="44" customWidth="1"/>
    <col min="12548" max="12548" width="12" style="44" customWidth="1"/>
    <col min="12549" max="12549" width="23.625" style="44" customWidth="1"/>
    <col min="12550" max="12550" width="15.25" style="44" customWidth="1"/>
    <col min="12551" max="12551" width="17.25" style="44" customWidth="1"/>
    <col min="12552" max="12552" width="13.125" style="44" customWidth="1"/>
    <col min="12553" max="12553" width="13.875" style="44" customWidth="1"/>
    <col min="12554" max="12554" width="12" style="44" customWidth="1"/>
    <col min="12555" max="12800" width="8.875" style="44"/>
    <col min="12801" max="12801" width="9.625" style="44" customWidth="1"/>
    <col min="12802" max="12802" width="21.75" style="44" customWidth="1"/>
    <col min="12803" max="12803" width="24.625" style="44" customWidth="1"/>
    <col min="12804" max="12804" width="12" style="44" customWidth="1"/>
    <col min="12805" max="12805" width="23.625" style="44" customWidth="1"/>
    <col min="12806" max="12806" width="15.25" style="44" customWidth="1"/>
    <col min="12807" max="12807" width="17.25" style="44" customWidth="1"/>
    <col min="12808" max="12808" width="13.125" style="44" customWidth="1"/>
    <col min="12809" max="12809" width="13.875" style="44" customWidth="1"/>
    <col min="12810" max="12810" width="12" style="44" customWidth="1"/>
    <col min="12811" max="13056" width="8.875" style="44"/>
    <col min="13057" max="13057" width="9.625" style="44" customWidth="1"/>
    <col min="13058" max="13058" width="21.75" style="44" customWidth="1"/>
    <col min="13059" max="13059" width="24.625" style="44" customWidth="1"/>
    <col min="13060" max="13060" width="12" style="44" customWidth="1"/>
    <col min="13061" max="13061" width="23.625" style="44" customWidth="1"/>
    <col min="13062" max="13062" width="15.25" style="44" customWidth="1"/>
    <col min="13063" max="13063" width="17.25" style="44" customWidth="1"/>
    <col min="13064" max="13064" width="13.125" style="44" customWidth="1"/>
    <col min="13065" max="13065" width="13.875" style="44" customWidth="1"/>
    <col min="13066" max="13066" width="12" style="44" customWidth="1"/>
    <col min="13067" max="13312" width="8.875" style="44"/>
    <col min="13313" max="13313" width="9.625" style="44" customWidth="1"/>
    <col min="13314" max="13314" width="21.75" style="44" customWidth="1"/>
    <col min="13315" max="13315" width="24.625" style="44" customWidth="1"/>
    <col min="13316" max="13316" width="12" style="44" customWidth="1"/>
    <col min="13317" max="13317" width="23.625" style="44" customWidth="1"/>
    <col min="13318" max="13318" width="15.25" style="44" customWidth="1"/>
    <col min="13319" max="13319" width="17.25" style="44" customWidth="1"/>
    <col min="13320" max="13320" width="13.125" style="44" customWidth="1"/>
    <col min="13321" max="13321" width="13.875" style="44" customWidth="1"/>
    <col min="13322" max="13322" width="12" style="44" customWidth="1"/>
    <col min="13323" max="13568" width="8.875" style="44"/>
    <col min="13569" max="13569" width="9.625" style="44" customWidth="1"/>
    <col min="13570" max="13570" width="21.75" style="44" customWidth="1"/>
    <col min="13571" max="13571" width="24.625" style="44" customWidth="1"/>
    <col min="13572" max="13572" width="12" style="44" customWidth="1"/>
    <col min="13573" max="13573" width="23.625" style="44" customWidth="1"/>
    <col min="13574" max="13574" width="15.25" style="44" customWidth="1"/>
    <col min="13575" max="13575" width="17.25" style="44" customWidth="1"/>
    <col min="13576" max="13576" width="13.125" style="44" customWidth="1"/>
    <col min="13577" max="13577" width="13.875" style="44" customWidth="1"/>
    <col min="13578" max="13578" width="12" style="44" customWidth="1"/>
    <col min="13579" max="13824" width="8.875" style="44"/>
    <col min="13825" max="13825" width="9.625" style="44" customWidth="1"/>
    <col min="13826" max="13826" width="21.75" style="44" customWidth="1"/>
    <col min="13827" max="13827" width="24.625" style="44" customWidth="1"/>
    <col min="13828" max="13828" width="12" style="44" customWidth="1"/>
    <col min="13829" max="13829" width="23.625" style="44" customWidth="1"/>
    <col min="13830" max="13830" width="15.25" style="44" customWidth="1"/>
    <col min="13831" max="13831" width="17.25" style="44" customWidth="1"/>
    <col min="13832" max="13832" width="13.125" style="44" customWidth="1"/>
    <col min="13833" max="13833" width="13.875" style="44" customWidth="1"/>
    <col min="13834" max="13834" width="12" style="44" customWidth="1"/>
    <col min="13835" max="14080" width="8.875" style="44"/>
    <col min="14081" max="14081" width="9.625" style="44" customWidth="1"/>
    <col min="14082" max="14082" width="21.75" style="44" customWidth="1"/>
    <col min="14083" max="14083" width="24.625" style="44" customWidth="1"/>
    <col min="14084" max="14084" width="12" style="44" customWidth="1"/>
    <col min="14085" max="14085" width="23.625" style="44" customWidth="1"/>
    <col min="14086" max="14086" width="15.25" style="44" customWidth="1"/>
    <col min="14087" max="14087" width="17.25" style="44" customWidth="1"/>
    <col min="14088" max="14088" width="13.125" style="44" customWidth="1"/>
    <col min="14089" max="14089" width="13.875" style="44" customWidth="1"/>
    <col min="14090" max="14090" width="12" style="44" customWidth="1"/>
    <col min="14091" max="14336" width="8.875" style="44"/>
    <col min="14337" max="14337" width="9.625" style="44" customWidth="1"/>
    <col min="14338" max="14338" width="21.75" style="44" customWidth="1"/>
    <col min="14339" max="14339" width="24.625" style="44" customWidth="1"/>
    <col min="14340" max="14340" width="12" style="44" customWidth="1"/>
    <col min="14341" max="14341" width="23.625" style="44" customWidth="1"/>
    <col min="14342" max="14342" width="15.25" style="44" customWidth="1"/>
    <col min="14343" max="14343" width="17.25" style="44" customWidth="1"/>
    <col min="14344" max="14344" width="13.125" style="44" customWidth="1"/>
    <col min="14345" max="14345" width="13.875" style="44" customWidth="1"/>
    <col min="14346" max="14346" width="12" style="44" customWidth="1"/>
    <col min="14347" max="14592" width="8.875" style="44"/>
    <col min="14593" max="14593" width="9.625" style="44" customWidth="1"/>
    <col min="14594" max="14594" width="21.75" style="44" customWidth="1"/>
    <col min="14595" max="14595" width="24.625" style="44" customWidth="1"/>
    <col min="14596" max="14596" width="12" style="44" customWidth="1"/>
    <col min="14597" max="14597" width="23.625" style="44" customWidth="1"/>
    <col min="14598" max="14598" width="15.25" style="44" customWidth="1"/>
    <col min="14599" max="14599" width="17.25" style="44" customWidth="1"/>
    <col min="14600" max="14600" width="13.125" style="44" customWidth="1"/>
    <col min="14601" max="14601" width="13.875" style="44" customWidth="1"/>
    <col min="14602" max="14602" width="12" style="44" customWidth="1"/>
    <col min="14603" max="14848" width="8.875" style="44"/>
    <col min="14849" max="14849" width="9.625" style="44" customWidth="1"/>
    <col min="14850" max="14850" width="21.75" style="44" customWidth="1"/>
    <col min="14851" max="14851" width="24.625" style="44" customWidth="1"/>
    <col min="14852" max="14852" width="12" style="44" customWidth="1"/>
    <col min="14853" max="14853" width="23.625" style="44" customWidth="1"/>
    <col min="14854" max="14854" width="15.25" style="44" customWidth="1"/>
    <col min="14855" max="14855" width="17.25" style="44" customWidth="1"/>
    <col min="14856" max="14856" width="13.125" style="44" customWidth="1"/>
    <col min="14857" max="14857" width="13.875" style="44" customWidth="1"/>
    <col min="14858" max="14858" width="12" style="44" customWidth="1"/>
    <col min="14859" max="15104" width="8.875" style="44"/>
    <col min="15105" max="15105" width="9.625" style="44" customWidth="1"/>
    <col min="15106" max="15106" width="21.75" style="44" customWidth="1"/>
    <col min="15107" max="15107" width="24.625" style="44" customWidth="1"/>
    <col min="15108" max="15108" width="12" style="44" customWidth="1"/>
    <col min="15109" max="15109" width="23.625" style="44" customWidth="1"/>
    <col min="15110" max="15110" width="15.25" style="44" customWidth="1"/>
    <col min="15111" max="15111" width="17.25" style="44" customWidth="1"/>
    <col min="15112" max="15112" width="13.125" style="44" customWidth="1"/>
    <col min="15113" max="15113" width="13.875" style="44" customWidth="1"/>
    <col min="15114" max="15114" width="12" style="44" customWidth="1"/>
    <col min="15115" max="15360" width="8.875" style="44"/>
    <col min="15361" max="15361" width="9.625" style="44" customWidth="1"/>
    <col min="15362" max="15362" width="21.75" style="44" customWidth="1"/>
    <col min="15363" max="15363" width="24.625" style="44" customWidth="1"/>
    <col min="15364" max="15364" width="12" style="44" customWidth="1"/>
    <col min="15365" max="15365" width="23.625" style="44" customWidth="1"/>
    <col min="15366" max="15366" width="15.25" style="44" customWidth="1"/>
    <col min="15367" max="15367" width="17.25" style="44" customWidth="1"/>
    <col min="15368" max="15368" width="13.125" style="44" customWidth="1"/>
    <col min="15369" max="15369" width="13.875" style="44" customWidth="1"/>
    <col min="15370" max="15370" width="12" style="44" customWidth="1"/>
    <col min="15371" max="15616" width="8.875" style="44"/>
    <col min="15617" max="15617" width="9.625" style="44" customWidth="1"/>
    <col min="15618" max="15618" width="21.75" style="44" customWidth="1"/>
    <col min="15619" max="15619" width="24.625" style="44" customWidth="1"/>
    <col min="15620" max="15620" width="12" style="44" customWidth="1"/>
    <col min="15621" max="15621" width="23.625" style="44" customWidth="1"/>
    <col min="15622" max="15622" width="15.25" style="44" customWidth="1"/>
    <col min="15623" max="15623" width="17.25" style="44" customWidth="1"/>
    <col min="15624" max="15624" width="13.125" style="44" customWidth="1"/>
    <col min="15625" max="15625" width="13.875" style="44" customWidth="1"/>
    <col min="15626" max="15626" width="12" style="44" customWidth="1"/>
    <col min="15627" max="15872" width="8.875" style="44"/>
    <col min="15873" max="15873" width="9.625" style="44" customWidth="1"/>
    <col min="15874" max="15874" width="21.75" style="44" customWidth="1"/>
    <col min="15875" max="15875" width="24.625" style="44" customWidth="1"/>
    <col min="15876" max="15876" width="12" style="44" customWidth="1"/>
    <col min="15877" max="15877" width="23.625" style="44" customWidth="1"/>
    <col min="15878" max="15878" width="15.25" style="44" customWidth="1"/>
    <col min="15879" max="15879" width="17.25" style="44" customWidth="1"/>
    <col min="15880" max="15880" width="13.125" style="44" customWidth="1"/>
    <col min="15881" max="15881" width="13.875" style="44" customWidth="1"/>
    <col min="15882" max="15882" width="12" style="44" customWidth="1"/>
    <col min="15883" max="16128" width="8.875" style="44"/>
    <col min="16129" max="16129" width="9.625" style="44" customWidth="1"/>
    <col min="16130" max="16130" width="21.75" style="44" customWidth="1"/>
    <col min="16131" max="16131" width="24.625" style="44" customWidth="1"/>
    <col min="16132" max="16132" width="12" style="44" customWidth="1"/>
    <col min="16133" max="16133" width="23.625" style="44" customWidth="1"/>
    <col min="16134" max="16134" width="15.25" style="44" customWidth="1"/>
    <col min="16135" max="16135" width="17.25" style="44" customWidth="1"/>
    <col min="16136" max="16136" width="13.125" style="44" customWidth="1"/>
    <col min="16137" max="16137" width="13.875" style="44" customWidth="1"/>
    <col min="16138" max="16138" width="12" style="44" customWidth="1"/>
    <col min="16139" max="16384" width="8.875" style="44"/>
  </cols>
  <sheetData>
    <row r="1" spans="1:10" ht="35.65" customHeight="1">
      <c r="A1" s="108" t="s">
        <v>181</v>
      </c>
      <c r="B1" s="41"/>
      <c r="C1" s="41"/>
      <c r="D1" s="42"/>
      <c r="E1" s="42"/>
      <c r="F1" s="42"/>
      <c r="G1" s="42"/>
      <c r="H1" s="42"/>
      <c r="I1" s="41"/>
    </row>
    <row r="2" spans="1:10" ht="24" customHeight="1">
      <c r="A2" s="1"/>
      <c r="B2" s="41"/>
      <c r="C2" s="41"/>
      <c r="D2" s="183" t="s">
        <v>332</v>
      </c>
      <c r="E2" s="184"/>
      <c r="F2" s="184"/>
      <c r="G2" s="42"/>
      <c r="H2" s="42"/>
      <c r="I2" s="41"/>
    </row>
    <row r="3" spans="1:10" ht="23.25" customHeight="1">
      <c r="A3" s="45" t="s">
        <v>182</v>
      </c>
      <c r="B3" s="46"/>
      <c r="C3" s="47"/>
      <c r="D3" s="185" t="s">
        <v>183</v>
      </c>
      <c r="E3" s="186"/>
      <c r="G3" s="47"/>
      <c r="H3" s="47"/>
      <c r="J3" s="48" t="s">
        <v>184</v>
      </c>
    </row>
    <row r="4" spans="1:10" ht="43.15" customHeight="1">
      <c r="A4" s="187" t="s">
        <v>185</v>
      </c>
      <c r="B4" s="189" t="s">
        <v>186</v>
      </c>
      <c r="C4" s="189" t="s">
        <v>187</v>
      </c>
      <c r="D4" s="189" t="s">
        <v>188</v>
      </c>
      <c r="E4" s="189" t="s">
        <v>189</v>
      </c>
      <c r="F4" s="192" t="s">
        <v>190</v>
      </c>
      <c r="G4" s="193"/>
      <c r="H4" s="194"/>
      <c r="I4" s="179" t="s">
        <v>191</v>
      </c>
      <c r="J4" s="179"/>
    </row>
    <row r="5" spans="1:10" ht="75.599999999999994" customHeight="1">
      <c r="A5" s="188"/>
      <c r="B5" s="190"/>
      <c r="C5" s="191"/>
      <c r="D5" s="191"/>
      <c r="E5" s="191"/>
      <c r="F5" s="86" t="s">
        <v>192</v>
      </c>
      <c r="G5" s="86" t="s">
        <v>193</v>
      </c>
      <c r="H5" s="109" t="s">
        <v>333</v>
      </c>
      <c r="I5" s="109" t="s">
        <v>194</v>
      </c>
      <c r="J5" s="109" t="s">
        <v>195</v>
      </c>
    </row>
    <row r="6" spans="1:10" ht="27" customHeight="1">
      <c r="A6" s="180" t="s">
        <v>196</v>
      </c>
      <c r="B6" s="181"/>
      <c r="C6" s="181"/>
      <c r="D6" s="181"/>
      <c r="E6" s="182"/>
      <c r="F6" s="49">
        <f>F7+F42</f>
        <v>1543504</v>
      </c>
      <c r="G6" s="49">
        <f>G7+G42</f>
        <v>1180733</v>
      </c>
      <c r="H6" s="49">
        <f>H7+H42</f>
        <v>362771</v>
      </c>
      <c r="I6" s="50">
        <f>I7+I42</f>
        <v>0</v>
      </c>
      <c r="J6" s="51"/>
    </row>
    <row r="7" spans="1:10" ht="27.75" customHeight="1">
      <c r="A7" s="180" t="s">
        <v>197</v>
      </c>
      <c r="B7" s="181"/>
      <c r="C7" s="181"/>
      <c r="D7" s="181"/>
      <c r="E7" s="182"/>
      <c r="F7" s="52">
        <f>F8+F11+F27+F30+F32+F34+F36+F40</f>
        <v>1515504</v>
      </c>
      <c r="G7" s="52">
        <f>G8+G11+G27+G30+G32+G34+G36+G40</f>
        <v>1152733</v>
      </c>
      <c r="H7" s="52">
        <f>H8+H11+H27+H30+H32+H34+H36+H40</f>
        <v>362771</v>
      </c>
      <c r="I7" s="53">
        <f>I8+I11+I27+I30+I32+I34+I36+I40</f>
        <v>0</v>
      </c>
      <c r="J7" s="51"/>
    </row>
    <row r="8" spans="1:10" ht="27.6" customHeight="1">
      <c r="A8" s="54" t="s">
        <v>198</v>
      </c>
      <c r="B8" s="55" t="s">
        <v>199</v>
      </c>
      <c r="C8" s="56"/>
      <c r="D8" s="56"/>
      <c r="E8" s="56"/>
      <c r="F8" s="57">
        <f>SUM(F9:F10)</f>
        <v>455522</v>
      </c>
      <c r="G8" s="57">
        <f>SUM(G9:G10)</f>
        <v>207895</v>
      </c>
      <c r="H8" s="57">
        <f>SUM(H9:H10)</f>
        <v>247627</v>
      </c>
      <c r="I8" s="56">
        <f>SUM(I9:I10)</f>
        <v>0</v>
      </c>
      <c r="J8" s="58"/>
    </row>
    <row r="9" spans="1:10" s="67" customFormat="1" ht="42.75">
      <c r="A9" s="59" t="s">
        <v>200</v>
      </c>
      <c r="B9" s="60" t="s">
        <v>199</v>
      </c>
      <c r="C9" s="61" t="s">
        <v>201</v>
      </c>
      <c r="D9" s="61" t="s">
        <v>202</v>
      </c>
      <c r="E9" s="62" t="s">
        <v>203</v>
      </c>
      <c r="F9" s="63">
        <f>G9+H9</f>
        <v>269122</v>
      </c>
      <c r="G9" s="64">
        <v>207895</v>
      </c>
      <c r="H9" s="63">
        <v>61227</v>
      </c>
      <c r="I9" s="65"/>
      <c r="J9" s="66"/>
    </row>
    <row r="10" spans="1:10" s="67" customFormat="1" ht="42.75">
      <c r="A10" s="59" t="s">
        <v>204</v>
      </c>
      <c r="B10" s="60" t="s">
        <v>205</v>
      </c>
      <c r="C10" s="61" t="s">
        <v>206</v>
      </c>
      <c r="D10" s="61" t="s">
        <v>202</v>
      </c>
      <c r="E10" s="62" t="s">
        <v>207</v>
      </c>
      <c r="F10" s="63">
        <f>G10+H10</f>
        <v>186400</v>
      </c>
      <c r="G10" s="64">
        <v>0</v>
      </c>
      <c r="H10" s="63">
        <v>186400</v>
      </c>
      <c r="I10" s="65"/>
      <c r="J10" s="66"/>
    </row>
    <row r="11" spans="1:10" ht="33">
      <c r="A11" s="54" t="s">
        <v>208</v>
      </c>
      <c r="B11" s="55" t="s">
        <v>209</v>
      </c>
      <c r="C11" s="56"/>
      <c r="D11" s="56"/>
      <c r="E11" s="56"/>
      <c r="F11" s="57">
        <f>SUM(F12:F26)</f>
        <v>336238</v>
      </c>
      <c r="G11" s="57">
        <f>SUM(G12:G26)</f>
        <v>336238</v>
      </c>
      <c r="H11" s="57">
        <f>SUM(H12:H26)</f>
        <v>0</v>
      </c>
      <c r="I11" s="56">
        <f>SUM(I12:I26)</f>
        <v>0</v>
      </c>
      <c r="J11" s="58"/>
    </row>
    <row r="12" spans="1:10" s="67" customFormat="1" ht="75" customHeight="1">
      <c r="A12" s="68" t="s">
        <v>210</v>
      </c>
      <c r="B12" s="60" t="s">
        <v>209</v>
      </c>
      <c r="C12" s="61" t="s">
        <v>211</v>
      </c>
      <c r="D12" s="69" t="s">
        <v>212</v>
      </c>
      <c r="E12" s="62" t="s">
        <v>213</v>
      </c>
      <c r="F12" s="63">
        <f>G12+H12</f>
        <v>20000</v>
      </c>
      <c r="G12" s="64">
        <v>20000</v>
      </c>
      <c r="H12" s="64">
        <v>0</v>
      </c>
      <c r="I12" s="65">
        <v>0</v>
      </c>
      <c r="J12" s="66"/>
    </row>
    <row r="13" spans="1:10" s="67" customFormat="1" ht="75" customHeight="1">
      <c r="A13" s="68" t="s">
        <v>214</v>
      </c>
      <c r="B13" s="60" t="s">
        <v>209</v>
      </c>
      <c r="C13" s="61" t="s">
        <v>215</v>
      </c>
      <c r="D13" s="69" t="s">
        <v>216</v>
      </c>
      <c r="E13" s="62" t="s">
        <v>213</v>
      </c>
      <c r="F13" s="63">
        <f t="shared" ref="F13:F26" si="0">G13+H13</f>
        <v>20000</v>
      </c>
      <c r="G13" s="64">
        <v>20000</v>
      </c>
      <c r="H13" s="64">
        <v>0</v>
      </c>
      <c r="I13" s="65">
        <v>0</v>
      </c>
      <c r="J13" s="66"/>
    </row>
    <row r="14" spans="1:10" s="67" customFormat="1" ht="75" customHeight="1">
      <c r="A14" s="68" t="s">
        <v>217</v>
      </c>
      <c r="B14" s="60" t="s">
        <v>209</v>
      </c>
      <c r="C14" s="61" t="s">
        <v>218</v>
      </c>
      <c r="D14" s="69" t="s">
        <v>219</v>
      </c>
      <c r="E14" s="62" t="s">
        <v>213</v>
      </c>
      <c r="F14" s="63">
        <f t="shared" si="0"/>
        <v>12000</v>
      </c>
      <c r="G14" s="64">
        <v>12000</v>
      </c>
      <c r="H14" s="64">
        <v>0</v>
      </c>
      <c r="I14" s="65">
        <v>0</v>
      </c>
      <c r="J14" s="66"/>
    </row>
    <row r="15" spans="1:10" s="67" customFormat="1" ht="75" customHeight="1">
      <c r="A15" s="68" t="s">
        <v>220</v>
      </c>
      <c r="B15" s="60" t="s">
        <v>209</v>
      </c>
      <c r="C15" s="61" t="s">
        <v>221</v>
      </c>
      <c r="D15" s="69" t="s">
        <v>222</v>
      </c>
      <c r="E15" s="62" t="s">
        <v>213</v>
      </c>
      <c r="F15" s="63">
        <f t="shared" si="0"/>
        <v>70000</v>
      </c>
      <c r="G15" s="64">
        <v>70000</v>
      </c>
      <c r="H15" s="64">
        <v>0</v>
      </c>
      <c r="I15" s="65">
        <v>0</v>
      </c>
      <c r="J15" s="66"/>
    </row>
    <row r="16" spans="1:10" s="67" customFormat="1" ht="75" customHeight="1">
      <c r="A16" s="68" t="s">
        <v>223</v>
      </c>
      <c r="B16" s="60" t="s">
        <v>209</v>
      </c>
      <c r="C16" s="61" t="s">
        <v>224</v>
      </c>
      <c r="D16" s="69" t="s">
        <v>225</v>
      </c>
      <c r="E16" s="62" t="s">
        <v>213</v>
      </c>
      <c r="F16" s="63">
        <f t="shared" si="0"/>
        <v>55000</v>
      </c>
      <c r="G16" s="64">
        <v>55000</v>
      </c>
      <c r="H16" s="64">
        <v>0</v>
      </c>
      <c r="I16" s="65">
        <v>0</v>
      </c>
      <c r="J16" s="66"/>
    </row>
    <row r="17" spans="1:10" s="67" customFormat="1" ht="75" customHeight="1">
      <c r="A17" s="68" t="s">
        <v>226</v>
      </c>
      <c r="B17" s="60" t="s">
        <v>209</v>
      </c>
      <c r="C17" s="61" t="s">
        <v>227</v>
      </c>
      <c r="D17" s="69" t="s">
        <v>228</v>
      </c>
      <c r="E17" s="62" t="s">
        <v>213</v>
      </c>
      <c r="F17" s="63">
        <f t="shared" si="0"/>
        <v>25000</v>
      </c>
      <c r="G17" s="64">
        <v>25000</v>
      </c>
      <c r="H17" s="64">
        <v>0</v>
      </c>
      <c r="I17" s="65">
        <v>0</v>
      </c>
      <c r="J17" s="66"/>
    </row>
    <row r="18" spans="1:10" s="67" customFormat="1" ht="75" customHeight="1">
      <c r="A18" s="68" t="s">
        <v>229</v>
      </c>
      <c r="B18" s="60" t="s">
        <v>209</v>
      </c>
      <c r="C18" s="61" t="s">
        <v>230</v>
      </c>
      <c r="D18" s="69" t="s">
        <v>231</v>
      </c>
      <c r="E18" s="62" t="s">
        <v>213</v>
      </c>
      <c r="F18" s="63">
        <f t="shared" si="0"/>
        <v>42000</v>
      </c>
      <c r="G18" s="64">
        <v>42000</v>
      </c>
      <c r="H18" s="64">
        <v>0</v>
      </c>
      <c r="I18" s="65">
        <v>0</v>
      </c>
      <c r="J18" s="66"/>
    </row>
    <row r="19" spans="1:10" s="67" customFormat="1" ht="75" customHeight="1">
      <c r="A19" s="68" t="s">
        <v>232</v>
      </c>
      <c r="B19" s="60" t="s">
        <v>209</v>
      </c>
      <c r="C19" s="61" t="s">
        <v>233</v>
      </c>
      <c r="D19" s="69" t="s">
        <v>234</v>
      </c>
      <c r="E19" s="62" t="s">
        <v>213</v>
      </c>
      <c r="F19" s="63">
        <f t="shared" si="0"/>
        <v>1476</v>
      </c>
      <c r="G19" s="64">
        <v>1476</v>
      </c>
      <c r="H19" s="64">
        <v>0</v>
      </c>
      <c r="I19" s="65">
        <v>0</v>
      </c>
      <c r="J19" s="66"/>
    </row>
    <row r="20" spans="1:10" s="67" customFormat="1" ht="75" customHeight="1">
      <c r="A20" s="68" t="s">
        <v>235</v>
      </c>
      <c r="B20" s="60" t="s">
        <v>209</v>
      </c>
      <c r="C20" s="61" t="s">
        <v>236</v>
      </c>
      <c r="D20" s="69" t="s">
        <v>237</v>
      </c>
      <c r="E20" s="62" t="s">
        <v>213</v>
      </c>
      <c r="F20" s="63">
        <f t="shared" si="0"/>
        <v>48000</v>
      </c>
      <c r="G20" s="64">
        <v>48000</v>
      </c>
      <c r="H20" s="64">
        <v>0</v>
      </c>
      <c r="I20" s="65">
        <v>0</v>
      </c>
      <c r="J20" s="66"/>
    </row>
    <row r="21" spans="1:10" s="67" customFormat="1" ht="75" customHeight="1">
      <c r="A21" s="68" t="s">
        <v>238</v>
      </c>
      <c r="B21" s="60" t="s">
        <v>209</v>
      </c>
      <c r="C21" s="61" t="s">
        <v>239</v>
      </c>
      <c r="D21" s="69" t="s">
        <v>240</v>
      </c>
      <c r="E21" s="62" t="s">
        <v>213</v>
      </c>
      <c r="F21" s="63">
        <f t="shared" si="0"/>
        <v>30000</v>
      </c>
      <c r="G21" s="64">
        <v>30000</v>
      </c>
      <c r="H21" s="64">
        <v>0</v>
      </c>
      <c r="I21" s="65">
        <v>0</v>
      </c>
      <c r="J21" s="66"/>
    </row>
    <row r="22" spans="1:10" s="67" customFormat="1" ht="75" customHeight="1">
      <c r="A22" s="68" t="s">
        <v>241</v>
      </c>
      <c r="B22" s="60" t="s">
        <v>209</v>
      </c>
      <c r="C22" s="61" t="s">
        <v>242</v>
      </c>
      <c r="D22" s="69" t="s">
        <v>243</v>
      </c>
      <c r="E22" s="62" t="s">
        <v>213</v>
      </c>
      <c r="F22" s="63">
        <f t="shared" si="0"/>
        <v>2500</v>
      </c>
      <c r="G22" s="64">
        <v>2500</v>
      </c>
      <c r="H22" s="64">
        <v>0</v>
      </c>
      <c r="I22" s="65">
        <v>0</v>
      </c>
      <c r="J22" s="66"/>
    </row>
    <row r="23" spans="1:10" s="67" customFormat="1" ht="75" customHeight="1">
      <c r="A23" s="68" t="s">
        <v>244</v>
      </c>
      <c r="B23" s="60" t="s">
        <v>209</v>
      </c>
      <c r="C23" s="61" t="s">
        <v>245</v>
      </c>
      <c r="D23" s="69" t="s">
        <v>246</v>
      </c>
      <c r="E23" s="62" t="s">
        <v>213</v>
      </c>
      <c r="F23" s="63">
        <f t="shared" si="0"/>
        <v>4000</v>
      </c>
      <c r="G23" s="64">
        <v>4000</v>
      </c>
      <c r="H23" s="64">
        <v>0</v>
      </c>
      <c r="I23" s="65">
        <v>0</v>
      </c>
      <c r="J23" s="66"/>
    </row>
    <row r="24" spans="1:10" s="67" customFormat="1" ht="75" customHeight="1">
      <c r="A24" s="68" t="s">
        <v>247</v>
      </c>
      <c r="B24" s="60" t="s">
        <v>209</v>
      </c>
      <c r="C24" s="61" t="s">
        <v>248</v>
      </c>
      <c r="D24" s="69" t="s">
        <v>249</v>
      </c>
      <c r="E24" s="62" t="s">
        <v>213</v>
      </c>
      <c r="F24" s="63">
        <f t="shared" si="0"/>
        <v>5062</v>
      </c>
      <c r="G24" s="64">
        <v>5062</v>
      </c>
      <c r="H24" s="64">
        <v>0</v>
      </c>
      <c r="I24" s="65"/>
      <c r="J24" s="66"/>
    </row>
    <row r="25" spans="1:10" s="67" customFormat="1" ht="75" customHeight="1">
      <c r="A25" s="68" t="s">
        <v>250</v>
      </c>
      <c r="B25" s="60" t="s">
        <v>209</v>
      </c>
      <c r="C25" s="61" t="s">
        <v>251</v>
      </c>
      <c r="D25" s="69" t="s">
        <v>252</v>
      </c>
      <c r="E25" s="62" t="s">
        <v>213</v>
      </c>
      <c r="F25" s="63">
        <f t="shared" si="0"/>
        <v>633</v>
      </c>
      <c r="G25" s="64">
        <v>633</v>
      </c>
      <c r="H25" s="64">
        <v>0</v>
      </c>
      <c r="I25" s="65">
        <v>0</v>
      </c>
      <c r="J25" s="66"/>
    </row>
    <row r="26" spans="1:10" s="67" customFormat="1" ht="75" customHeight="1">
      <c r="A26" s="68" t="s">
        <v>253</v>
      </c>
      <c r="B26" s="60" t="s">
        <v>209</v>
      </c>
      <c r="C26" s="61" t="s">
        <v>254</v>
      </c>
      <c r="D26" s="69" t="s">
        <v>255</v>
      </c>
      <c r="E26" s="62" t="s">
        <v>213</v>
      </c>
      <c r="F26" s="63">
        <f t="shared" si="0"/>
        <v>567</v>
      </c>
      <c r="G26" s="64">
        <v>567</v>
      </c>
      <c r="H26" s="64">
        <v>0</v>
      </c>
      <c r="I26" s="65">
        <v>0</v>
      </c>
      <c r="J26" s="66"/>
    </row>
    <row r="27" spans="1:10" ht="24.6" customHeight="1">
      <c r="A27" s="54" t="s">
        <v>256</v>
      </c>
      <c r="B27" s="55" t="s">
        <v>257</v>
      </c>
      <c r="C27" s="56"/>
      <c r="D27" s="56"/>
      <c r="E27" s="56"/>
      <c r="F27" s="57">
        <f>SUM(F28:F29)</f>
        <v>135375</v>
      </c>
      <c r="G27" s="57">
        <f>SUM(G28:G29)</f>
        <v>135375</v>
      </c>
      <c r="H27" s="57">
        <f>SUM(H28:H29)</f>
        <v>0</v>
      </c>
      <c r="I27" s="56">
        <f>SUM(I28:I29)</f>
        <v>0</v>
      </c>
      <c r="J27" s="58"/>
    </row>
    <row r="28" spans="1:10" s="67" customFormat="1" ht="64.150000000000006" customHeight="1">
      <c r="A28" s="68" t="s">
        <v>258</v>
      </c>
      <c r="B28" s="60" t="s">
        <v>257</v>
      </c>
      <c r="C28" s="61" t="s">
        <v>259</v>
      </c>
      <c r="D28" s="61" t="s">
        <v>202</v>
      </c>
      <c r="E28" s="70" t="s">
        <v>260</v>
      </c>
      <c r="F28" s="63">
        <f>G28+H28</f>
        <v>120948</v>
      </c>
      <c r="G28" s="64">
        <v>120948</v>
      </c>
      <c r="H28" s="63">
        <v>0</v>
      </c>
      <c r="I28" s="65"/>
      <c r="J28" s="66"/>
    </row>
    <row r="29" spans="1:10" s="67" customFormat="1" ht="64.150000000000006" customHeight="1">
      <c r="A29" s="68" t="s">
        <v>261</v>
      </c>
      <c r="B29" s="60" t="s">
        <v>257</v>
      </c>
      <c r="C29" s="61" t="s">
        <v>262</v>
      </c>
      <c r="D29" s="61" t="s">
        <v>202</v>
      </c>
      <c r="E29" s="70" t="s">
        <v>263</v>
      </c>
      <c r="F29" s="63">
        <f>G29+H29</f>
        <v>14427</v>
      </c>
      <c r="G29" s="64">
        <v>14427</v>
      </c>
      <c r="H29" s="63">
        <v>0</v>
      </c>
      <c r="I29" s="65"/>
      <c r="J29" s="66"/>
    </row>
    <row r="30" spans="1:10" ht="24.6" customHeight="1">
      <c r="A30" s="54" t="s">
        <v>264</v>
      </c>
      <c r="B30" s="55" t="s">
        <v>265</v>
      </c>
      <c r="C30" s="56"/>
      <c r="D30" s="56"/>
      <c r="E30" s="56"/>
      <c r="F30" s="57">
        <f>F31</f>
        <v>30000</v>
      </c>
      <c r="G30" s="57">
        <f>G31</f>
        <v>30000</v>
      </c>
      <c r="H30" s="57">
        <f>H31</f>
        <v>0</v>
      </c>
      <c r="I30" s="57">
        <f>I31</f>
        <v>0</v>
      </c>
      <c r="J30" s="58"/>
    </row>
    <row r="31" spans="1:10" s="67" customFormat="1" ht="64.150000000000006" customHeight="1">
      <c r="A31" s="68" t="s">
        <v>264</v>
      </c>
      <c r="B31" s="60" t="s">
        <v>265</v>
      </c>
      <c r="C31" s="61" t="s">
        <v>266</v>
      </c>
      <c r="D31" s="69" t="s">
        <v>202</v>
      </c>
      <c r="E31" s="70" t="s">
        <v>267</v>
      </c>
      <c r="F31" s="63">
        <f>G31+H31</f>
        <v>30000</v>
      </c>
      <c r="G31" s="64">
        <v>30000</v>
      </c>
      <c r="H31" s="63">
        <v>0</v>
      </c>
      <c r="I31" s="63"/>
      <c r="J31" s="66"/>
    </row>
    <row r="32" spans="1:10" ht="24.6" customHeight="1">
      <c r="A32" s="54" t="s">
        <v>268</v>
      </c>
      <c r="B32" s="55" t="s">
        <v>269</v>
      </c>
      <c r="C32" s="56"/>
      <c r="D32" s="56"/>
      <c r="E32" s="56"/>
      <c r="F32" s="57">
        <f>F33</f>
        <v>307259</v>
      </c>
      <c r="G32" s="57">
        <f>G33</f>
        <v>192115</v>
      </c>
      <c r="H32" s="57">
        <f>H33</f>
        <v>115144</v>
      </c>
      <c r="I32" s="57">
        <f>I33</f>
        <v>0</v>
      </c>
      <c r="J32" s="58"/>
    </row>
    <row r="33" spans="1:256" s="67" customFormat="1" ht="57" customHeight="1">
      <c r="A33" s="68" t="s">
        <v>268</v>
      </c>
      <c r="B33" s="60" t="s">
        <v>269</v>
      </c>
      <c r="C33" s="61" t="s">
        <v>270</v>
      </c>
      <c r="D33" s="69" t="s">
        <v>271</v>
      </c>
      <c r="E33" s="65"/>
      <c r="F33" s="63">
        <f>G33+H33</f>
        <v>307259</v>
      </c>
      <c r="G33" s="64">
        <v>192115</v>
      </c>
      <c r="H33" s="63">
        <v>115144</v>
      </c>
      <c r="I33" s="63"/>
      <c r="J33" s="66"/>
    </row>
    <row r="34" spans="1:256" ht="24.6" customHeight="1">
      <c r="A34" s="54" t="s">
        <v>272</v>
      </c>
      <c r="B34" s="55" t="s">
        <v>273</v>
      </c>
      <c r="C34" s="56"/>
      <c r="D34" s="56"/>
      <c r="E34" s="56"/>
      <c r="F34" s="57">
        <f>F35</f>
        <v>151436</v>
      </c>
      <c r="G34" s="57">
        <f>G35</f>
        <v>151436</v>
      </c>
      <c r="H34" s="57">
        <f>H35</f>
        <v>0</v>
      </c>
      <c r="I34" s="57">
        <f>I35</f>
        <v>0</v>
      </c>
      <c r="J34" s="58"/>
    </row>
    <row r="35" spans="1:256" s="67" customFormat="1" ht="51" customHeight="1">
      <c r="A35" s="68" t="s">
        <v>272</v>
      </c>
      <c r="B35" s="60" t="s">
        <v>273</v>
      </c>
      <c r="C35" s="61" t="s">
        <v>274</v>
      </c>
      <c r="D35" s="69" t="s">
        <v>271</v>
      </c>
      <c r="E35" s="65"/>
      <c r="F35" s="63">
        <f>G35+H35</f>
        <v>151436</v>
      </c>
      <c r="G35" s="64">
        <v>151436</v>
      </c>
      <c r="H35" s="63">
        <v>0</v>
      </c>
      <c r="I35" s="63"/>
      <c r="J35" s="66"/>
    </row>
    <row r="36" spans="1:256" ht="31.5" customHeight="1">
      <c r="A36" s="54" t="s">
        <v>275</v>
      </c>
      <c r="B36" s="55" t="s">
        <v>276</v>
      </c>
      <c r="C36" s="56"/>
      <c r="D36" s="56"/>
      <c r="E36" s="56"/>
      <c r="F36" s="57">
        <f>SUM(F37:F39)</f>
        <v>32614</v>
      </c>
      <c r="G36" s="57">
        <f>SUM(G37:G39)</f>
        <v>32614</v>
      </c>
      <c r="H36" s="57">
        <f>SUM(H37:H39)</f>
        <v>0</v>
      </c>
      <c r="I36" s="57">
        <f>SUM(I37:I39)</f>
        <v>0</v>
      </c>
      <c r="J36" s="58"/>
    </row>
    <row r="37" spans="1:256" s="67" customFormat="1" ht="64.150000000000006" customHeight="1">
      <c r="A37" s="68" t="s">
        <v>277</v>
      </c>
      <c r="B37" s="60" t="s">
        <v>276</v>
      </c>
      <c r="C37" s="61" t="s">
        <v>278</v>
      </c>
      <c r="D37" s="61" t="s">
        <v>279</v>
      </c>
      <c r="E37" s="65"/>
      <c r="F37" s="63">
        <f>G37+H37</f>
        <v>1431</v>
      </c>
      <c r="G37" s="64">
        <v>1431</v>
      </c>
      <c r="H37" s="63">
        <v>0</v>
      </c>
      <c r="I37" s="65"/>
      <c r="J37" s="66"/>
    </row>
    <row r="38" spans="1:256" s="67" customFormat="1" ht="59.65" customHeight="1">
      <c r="A38" s="68" t="s">
        <v>280</v>
      </c>
      <c r="B38" s="60" t="s">
        <v>276</v>
      </c>
      <c r="C38" s="61" t="s">
        <v>278</v>
      </c>
      <c r="D38" s="61" t="s">
        <v>202</v>
      </c>
      <c r="E38" s="70" t="s">
        <v>281</v>
      </c>
      <c r="F38" s="63">
        <f>G38+H38</f>
        <v>2236</v>
      </c>
      <c r="G38" s="64">
        <v>2236</v>
      </c>
      <c r="H38" s="63">
        <v>0</v>
      </c>
      <c r="I38" s="65"/>
      <c r="J38" s="66"/>
    </row>
    <row r="39" spans="1:256" s="67" customFormat="1" ht="54" customHeight="1">
      <c r="A39" s="68" t="s">
        <v>282</v>
      </c>
      <c r="B39" s="60" t="s">
        <v>276</v>
      </c>
      <c r="C39" s="61" t="s">
        <v>283</v>
      </c>
      <c r="D39" s="61" t="s">
        <v>202</v>
      </c>
      <c r="E39" s="70" t="s">
        <v>284</v>
      </c>
      <c r="F39" s="63">
        <f>G39+H39</f>
        <v>28947</v>
      </c>
      <c r="G39" s="64">
        <v>28947</v>
      </c>
      <c r="H39" s="63">
        <v>0</v>
      </c>
      <c r="I39" s="65"/>
      <c r="J39" s="66"/>
    </row>
    <row r="40" spans="1:256" ht="40.15" customHeight="1">
      <c r="A40" s="54" t="s">
        <v>285</v>
      </c>
      <c r="B40" s="55" t="s">
        <v>286</v>
      </c>
      <c r="C40" s="56"/>
      <c r="D40" s="56"/>
      <c r="E40" s="56"/>
      <c r="F40" s="57">
        <f>F41</f>
        <v>67060</v>
      </c>
      <c r="G40" s="57">
        <f>G41</f>
        <v>67060</v>
      </c>
      <c r="H40" s="57">
        <f>H41</f>
        <v>0</v>
      </c>
      <c r="I40" s="57">
        <f>I41</f>
        <v>0</v>
      </c>
      <c r="J40" s="58"/>
    </row>
    <row r="41" spans="1:256" s="67" customFormat="1" ht="51.4" customHeight="1" thickBot="1">
      <c r="A41" s="68" t="s">
        <v>285</v>
      </c>
      <c r="B41" s="60" t="s">
        <v>286</v>
      </c>
      <c r="C41" s="61" t="s">
        <v>286</v>
      </c>
      <c r="D41" s="121" t="s">
        <v>202</v>
      </c>
      <c r="E41" s="122" t="s">
        <v>287</v>
      </c>
      <c r="F41" s="63">
        <f>G41+H41</f>
        <v>67060</v>
      </c>
      <c r="G41" s="63">
        <v>67060</v>
      </c>
      <c r="H41" s="63">
        <v>0</v>
      </c>
      <c r="I41" s="71"/>
      <c r="J41" s="72"/>
    </row>
    <row r="42" spans="1:256" ht="50.25" thickTop="1">
      <c r="A42" s="73" t="s">
        <v>288</v>
      </c>
      <c r="B42" s="74" t="s">
        <v>289</v>
      </c>
      <c r="C42" s="75" t="s">
        <v>329</v>
      </c>
      <c r="D42" s="123" t="s">
        <v>202</v>
      </c>
      <c r="E42" s="124" t="s">
        <v>330</v>
      </c>
      <c r="F42" s="76">
        <f>G42+H42</f>
        <v>28000</v>
      </c>
      <c r="G42" s="76">
        <v>28000</v>
      </c>
      <c r="H42" s="76">
        <v>0</v>
      </c>
      <c r="I42" s="75">
        <v>0</v>
      </c>
      <c r="J42" s="75"/>
    </row>
    <row r="43" spans="1:256" s="95" customFormat="1">
      <c r="A43" s="102"/>
      <c r="B43" s="103"/>
      <c r="C43" s="103"/>
      <c r="D43" s="104"/>
      <c r="E43" s="103"/>
      <c r="F43" s="103"/>
      <c r="G43" s="103"/>
      <c r="H43" s="104"/>
      <c r="I43" s="103"/>
      <c r="J43" s="105"/>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c r="DJ43" s="106"/>
      <c r="DK43" s="106"/>
      <c r="DL43" s="106"/>
      <c r="DM43" s="106"/>
      <c r="DN43" s="106"/>
      <c r="DO43" s="106"/>
      <c r="DP43" s="106"/>
      <c r="DQ43" s="106"/>
      <c r="DR43" s="106"/>
      <c r="DS43" s="106"/>
      <c r="DT43" s="106"/>
      <c r="DU43" s="106"/>
      <c r="DV43" s="106"/>
      <c r="DW43" s="106"/>
      <c r="DX43" s="106"/>
      <c r="DY43" s="106"/>
      <c r="DZ43" s="106"/>
      <c r="EA43" s="106"/>
      <c r="EB43" s="106"/>
      <c r="EC43" s="106"/>
      <c r="ED43" s="106"/>
      <c r="EE43" s="106"/>
      <c r="EF43" s="106"/>
      <c r="EG43" s="106"/>
      <c r="EH43" s="106"/>
      <c r="EI43" s="106"/>
      <c r="EJ43" s="106"/>
      <c r="EK43" s="106"/>
      <c r="EL43" s="106"/>
      <c r="EM43" s="106"/>
      <c r="EN43" s="106"/>
      <c r="EO43" s="106"/>
      <c r="EP43" s="106"/>
      <c r="EQ43" s="106"/>
      <c r="ER43" s="106"/>
      <c r="ES43" s="106"/>
      <c r="ET43" s="106"/>
      <c r="EU43" s="106"/>
      <c r="EV43" s="106"/>
      <c r="EW43" s="106"/>
      <c r="EX43" s="106"/>
      <c r="EY43" s="106"/>
      <c r="EZ43" s="106"/>
      <c r="FA43" s="106"/>
      <c r="FB43" s="106"/>
      <c r="FC43" s="106"/>
      <c r="FD43" s="106"/>
      <c r="FE43" s="106"/>
      <c r="FF43" s="106"/>
      <c r="FG43" s="106"/>
      <c r="FH43" s="106"/>
      <c r="FI43" s="106"/>
      <c r="FJ43" s="106"/>
      <c r="FK43" s="106"/>
      <c r="FL43" s="106"/>
      <c r="FM43" s="106"/>
      <c r="FN43" s="106"/>
      <c r="FO43" s="106"/>
      <c r="FP43" s="106"/>
      <c r="FQ43" s="106"/>
      <c r="FR43" s="106"/>
      <c r="FS43" s="106"/>
      <c r="FT43" s="106"/>
      <c r="FU43" s="106"/>
      <c r="FV43" s="106"/>
      <c r="FW43" s="106"/>
      <c r="FX43" s="106"/>
      <c r="FY43" s="106"/>
      <c r="FZ43" s="106"/>
      <c r="GA43" s="106"/>
      <c r="GB43" s="106"/>
      <c r="GC43" s="106"/>
      <c r="GD43" s="106"/>
      <c r="GE43" s="106"/>
      <c r="GF43" s="106"/>
      <c r="GG43" s="106"/>
      <c r="GH43" s="106"/>
      <c r="GI43" s="106"/>
      <c r="GJ43" s="106"/>
      <c r="GK43" s="106"/>
      <c r="GL43" s="106"/>
      <c r="GM43" s="106"/>
      <c r="GN43" s="106"/>
      <c r="GO43" s="106"/>
      <c r="GP43" s="106"/>
      <c r="GQ43" s="106"/>
      <c r="GR43" s="106"/>
      <c r="GS43" s="106"/>
      <c r="GT43" s="106"/>
      <c r="GU43" s="106"/>
      <c r="GV43" s="106"/>
      <c r="GW43" s="106"/>
      <c r="GX43" s="106"/>
      <c r="GY43" s="106"/>
      <c r="GZ43" s="106"/>
      <c r="HA43" s="106"/>
      <c r="HB43" s="106"/>
      <c r="HC43" s="106"/>
      <c r="HD43" s="106"/>
      <c r="HE43" s="106"/>
      <c r="HF43" s="106"/>
      <c r="HG43" s="106"/>
      <c r="HH43" s="106"/>
      <c r="HI43" s="106"/>
      <c r="HJ43" s="106"/>
      <c r="HK43" s="106"/>
      <c r="HL43" s="106"/>
      <c r="HM43" s="106"/>
      <c r="HN43" s="106"/>
      <c r="HO43" s="106"/>
      <c r="HP43" s="106"/>
      <c r="HQ43" s="106"/>
      <c r="HR43" s="106"/>
      <c r="HS43" s="106"/>
      <c r="HT43" s="106"/>
      <c r="HU43" s="106"/>
      <c r="HV43" s="106"/>
      <c r="HW43" s="106"/>
      <c r="HX43" s="106"/>
      <c r="HY43" s="106"/>
      <c r="HZ43" s="106"/>
      <c r="IA43" s="106"/>
      <c r="IB43" s="106"/>
      <c r="IC43" s="106"/>
      <c r="ID43" s="106"/>
      <c r="IE43" s="106"/>
      <c r="IF43" s="106"/>
      <c r="IG43" s="106"/>
      <c r="IH43" s="106"/>
      <c r="II43" s="106"/>
      <c r="IJ43" s="106"/>
      <c r="IK43" s="106"/>
      <c r="IL43" s="106"/>
      <c r="IM43" s="106"/>
      <c r="IN43" s="106"/>
      <c r="IO43" s="106"/>
      <c r="IP43" s="106"/>
      <c r="IQ43" s="106"/>
      <c r="IR43" s="106"/>
      <c r="IS43" s="106"/>
      <c r="IT43" s="106"/>
      <c r="IU43" s="106"/>
      <c r="IV43" s="106"/>
    </row>
    <row r="44" spans="1:256">
      <c r="A44" s="79"/>
      <c r="B44" s="67"/>
      <c r="C44" s="67"/>
      <c r="D44" s="67"/>
      <c r="E44" s="67"/>
      <c r="F44" s="67"/>
      <c r="G44" s="67"/>
      <c r="H44" s="67"/>
      <c r="I44" s="67"/>
      <c r="J44" s="80"/>
    </row>
    <row r="45" spans="1:256">
      <c r="A45" s="28"/>
    </row>
  </sheetData>
  <mergeCells count="11">
    <mergeCell ref="I4:J4"/>
    <mergeCell ref="A6:E6"/>
    <mergeCell ref="A7:E7"/>
    <mergeCell ref="D2:F2"/>
    <mergeCell ref="D3:E3"/>
    <mergeCell ref="A4:A5"/>
    <mergeCell ref="B4:B5"/>
    <mergeCell ref="C4:C5"/>
    <mergeCell ref="D4:D5"/>
    <mergeCell ref="E4:E5"/>
    <mergeCell ref="F4:H4"/>
  </mergeCells>
  <phoneticPr fontId="23" type="noConversion"/>
  <printOptions horizontalCentered="1"/>
  <pageMargins left="0.31496062992125984" right="0.31496062992125984" top="0.35433070866141736" bottom="0.35433070866141736" header="0.31496062992125984" footer="0.31496062992125984"/>
  <pageSetup paperSize="9" scale="86" fitToHeight="0" orientation="landscape" r:id="rId1"/>
  <headerFooter>
    <oddFooter>&amp;C第&amp;P頁，共&amp;N頁</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87"/>
  <sheetViews>
    <sheetView view="pageBreakPreview" topLeftCell="A145" zoomScale="60" zoomScaleNormal="100" workbookViewId="0">
      <selection activeCell="R22" sqref="R22"/>
    </sheetView>
  </sheetViews>
  <sheetFormatPr defaultColWidth="9" defaultRowHeight="16.5"/>
  <cols>
    <col min="1" max="1" width="12.75" style="88" customWidth="1"/>
    <col min="2" max="256" width="9" style="88"/>
    <col min="257" max="257" width="12.75" style="88" customWidth="1"/>
    <col min="258" max="512" width="9" style="88"/>
    <col min="513" max="513" width="12.75" style="88" customWidth="1"/>
    <col min="514" max="768" width="9" style="88"/>
    <col min="769" max="769" width="12.75" style="88" customWidth="1"/>
    <col min="770" max="1024" width="9" style="88"/>
    <col min="1025" max="1025" width="12.75" style="88" customWidth="1"/>
    <col min="1026" max="1280" width="9" style="88"/>
    <col min="1281" max="1281" width="12.75" style="88" customWidth="1"/>
    <col min="1282" max="1536" width="9" style="88"/>
    <col min="1537" max="1537" width="12.75" style="88" customWidth="1"/>
    <col min="1538" max="1792" width="9" style="88"/>
    <col min="1793" max="1793" width="12.75" style="88" customWidth="1"/>
    <col min="1794" max="2048" width="9" style="88"/>
    <col min="2049" max="2049" width="12.75" style="88" customWidth="1"/>
    <col min="2050" max="2304" width="9" style="88"/>
    <col min="2305" max="2305" width="12.75" style="88" customWidth="1"/>
    <col min="2306" max="2560" width="9" style="88"/>
    <col min="2561" max="2561" width="12.75" style="88" customWidth="1"/>
    <col min="2562" max="2816" width="9" style="88"/>
    <col min="2817" max="2817" width="12.75" style="88" customWidth="1"/>
    <col min="2818" max="3072" width="9" style="88"/>
    <col min="3073" max="3073" width="12.75" style="88" customWidth="1"/>
    <col min="3074" max="3328" width="9" style="88"/>
    <col min="3329" max="3329" width="12.75" style="88" customWidth="1"/>
    <col min="3330" max="3584" width="9" style="88"/>
    <col min="3585" max="3585" width="12.75" style="88" customWidth="1"/>
    <col min="3586" max="3840" width="9" style="88"/>
    <col min="3841" max="3841" width="12.75" style="88" customWidth="1"/>
    <col min="3842" max="4096" width="9" style="88"/>
    <col min="4097" max="4097" width="12.75" style="88" customWidth="1"/>
    <col min="4098" max="4352" width="9" style="88"/>
    <col min="4353" max="4353" width="12.75" style="88" customWidth="1"/>
    <col min="4354" max="4608" width="9" style="88"/>
    <col min="4609" max="4609" width="12.75" style="88" customWidth="1"/>
    <col min="4610" max="4864" width="9" style="88"/>
    <col min="4865" max="4865" width="12.75" style="88" customWidth="1"/>
    <col min="4866" max="5120" width="9" style="88"/>
    <col min="5121" max="5121" width="12.75" style="88" customWidth="1"/>
    <col min="5122" max="5376" width="9" style="88"/>
    <col min="5377" max="5377" width="12.75" style="88" customWidth="1"/>
    <col min="5378" max="5632" width="9" style="88"/>
    <col min="5633" max="5633" width="12.75" style="88" customWidth="1"/>
    <col min="5634" max="5888" width="9" style="88"/>
    <col min="5889" max="5889" width="12.75" style="88" customWidth="1"/>
    <col min="5890" max="6144" width="9" style="88"/>
    <col min="6145" max="6145" width="12.75" style="88" customWidth="1"/>
    <col min="6146" max="6400" width="9" style="88"/>
    <col min="6401" max="6401" width="12.75" style="88" customWidth="1"/>
    <col min="6402" max="6656" width="9" style="88"/>
    <col min="6657" max="6657" width="12.75" style="88" customWidth="1"/>
    <col min="6658" max="6912" width="9" style="88"/>
    <col min="6913" max="6913" width="12.75" style="88" customWidth="1"/>
    <col min="6914" max="7168" width="9" style="88"/>
    <col min="7169" max="7169" width="12.75" style="88" customWidth="1"/>
    <col min="7170" max="7424" width="9" style="88"/>
    <col min="7425" max="7425" width="12.75" style="88" customWidth="1"/>
    <col min="7426" max="7680" width="9" style="88"/>
    <col min="7681" max="7681" width="12.75" style="88" customWidth="1"/>
    <col min="7682" max="7936" width="9" style="88"/>
    <col min="7937" max="7937" width="12.75" style="88" customWidth="1"/>
    <col min="7938" max="8192" width="9" style="88"/>
    <col min="8193" max="8193" width="12.75" style="88" customWidth="1"/>
    <col min="8194" max="8448" width="9" style="88"/>
    <col min="8449" max="8449" width="12.75" style="88" customWidth="1"/>
    <col min="8450" max="8704" width="9" style="88"/>
    <col min="8705" max="8705" width="12.75" style="88" customWidth="1"/>
    <col min="8706" max="8960" width="9" style="88"/>
    <col min="8961" max="8961" width="12.75" style="88" customWidth="1"/>
    <col min="8962" max="9216" width="9" style="88"/>
    <col min="9217" max="9217" width="12.75" style="88" customWidth="1"/>
    <col min="9218" max="9472" width="9" style="88"/>
    <col min="9473" max="9473" width="12.75" style="88" customWidth="1"/>
    <col min="9474" max="9728" width="9" style="88"/>
    <col min="9729" max="9729" width="12.75" style="88" customWidth="1"/>
    <col min="9730" max="9984" width="9" style="88"/>
    <col min="9985" max="9985" width="12.75" style="88" customWidth="1"/>
    <col min="9986" max="10240" width="9" style="88"/>
    <col min="10241" max="10241" width="12.75" style="88" customWidth="1"/>
    <col min="10242" max="10496" width="9" style="88"/>
    <col min="10497" max="10497" width="12.75" style="88" customWidth="1"/>
    <col min="10498" max="10752" width="9" style="88"/>
    <col min="10753" max="10753" width="12.75" style="88" customWidth="1"/>
    <col min="10754" max="11008" width="9" style="88"/>
    <col min="11009" max="11009" width="12.75" style="88" customWidth="1"/>
    <col min="11010" max="11264" width="9" style="88"/>
    <col min="11265" max="11265" width="12.75" style="88" customWidth="1"/>
    <col min="11266" max="11520" width="9" style="88"/>
    <col min="11521" max="11521" width="12.75" style="88" customWidth="1"/>
    <col min="11522" max="11776" width="9" style="88"/>
    <col min="11777" max="11777" width="12.75" style="88" customWidth="1"/>
    <col min="11778" max="12032" width="9" style="88"/>
    <col min="12033" max="12033" width="12.75" style="88" customWidth="1"/>
    <col min="12034" max="12288" width="9" style="88"/>
    <col min="12289" max="12289" width="12.75" style="88" customWidth="1"/>
    <col min="12290" max="12544" width="9" style="88"/>
    <col min="12545" max="12545" width="12.75" style="88" customWidth="1"/>
    <col min="12546" max="12800" width="9" style="88"/>
    <col min="12801" max="12801" width="12.75" style="88" customWidth="1"/>
    <col min="12802" max="13056" width="9" style="88"/>
    <col min="13057" max="13057" width="12.75" style="88" customWidth="1"/>
    <col min="13058" max="13312" width="9" style="88"/>
    <col min="13313" max="13313" width="12.75" style="88" customWidth="1"/>
    <col min="13314" max="13568" width="9" style="88"/>
    <col min="13569" max="13569" width="12.75" style="88" customWidth="1"/>
    <col min="13570" max="13824" width="9" style="88"/>
    <col min="13825" max="13825" width="12.75" style="88" customWidth="1"/>
    <col min="13826" max="14080" width="9" style="88"/>
    <col min="14081" max="14081" width="12.75" style="88" customWidth="1"/>
    <col min="14082" max="14336" width="9" style="88"/>
    <col min="14337" max="14337" width="12.75" style="88" customWidth="1"/>
    <col min="14338" max="14592" width="9" style="88"/>
    <col min="14593" max="14593" width="12.75" style="88" customWidth="1"/>
    <col min="14594" max="14848" width="9" style="88"/>
    <col min="14849" max="14849" width="12.75" style="88" customWidth="1"/>
    <col min="14850" max="15104" width="9" style="88"/>
    <col min="15105" max="15105" width="12.75" style="88" customWidth="1"/>
    <col min="15106" max="15360" width="9" style="88"/>
    <col min="15361" max="15361" width="12.75" style="88" customWidth="1"/>
    <col min="15362" max="15616" width="9" style="88"/>
    <col min="15617" max="15617" width="12.75" style="88" customWidth="1"/>
    <col min="15618" max="15872" width="9" style="88"/>
    <col min="15873" max="15873" width="12.75" style="88" customWidth="1"/>
    <col min="15874" max="16128" width="9" style="88"/>
    <col min="16129" max="16129" width="12.75" style="88" customWidth="1"/>
    <col min="16130" max="16384" width="9" style="88"/>
  </cols>
  <sheetData>
    <row r="1" spans="1:1" ht="27.75">
      <c r="A1" s="87" t="s">
        <v>295</v>
      </c>
    </row>
    <row r="32" spans="1:1" ht="27.75">
      <c r="A32" s="89" t="s">
        <v>296</v>
      </c>
    </row>
    <row r="63" spans="1:1" ht="27.75">
      <c r="A63" s="89" t="s">
        <v>297</v>
      </c>
    </row>
    <row r="94" spans="1:1" ht="27.75">
      <c r="A94" s="89" t="s">
        <v>298</v>
      </c>
    </row>
    <row r="125" spans="1:1" ht="27.75">
      <c r="A125" s="90" t="s">
        <v>299</v>
      </c>
    </row>
    <row r="158" spans="1:1" ht="27.75">
      <c r="A158" s="89" t="s">
        <v>300</v>
      </c>
    </row>
    <row r="187" spans="1:1" ht="27.75">
      <c r="A187" s="89" t="s">
        <v>301</v>
      </c>
    </row>
  </sheetData>
  <phoneticPr fontId="23" type="noConversion"/>
  <pageMargins left="0.7" right="0.7" top="0.75" bottom="0.75" header="0.3" footer="0.3"/>
  <pageSetup paperSize="9" scale="74"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6"/>
  <sheetViews>
    <sheetView workbookViewId="0">
      <selection activeCell="C20" sqref="C20"/>
    </sheetView>
  </sheetViews>
  <sheetFormatPr defaultRowHeight="15.75"/>
  <cols>
    <col min="1" max="1" width="8.125" style="139" customWidth="1"/>
    <col min="2" max="2" width="16.375" style="139" customWidth="1"/>
    <col min="3" max="3" width="13.125" style="139" customWidth="1"/>
    <col min="4" max="4" width="32.5" style="139" customWidth="1"/>
    <col min="5" max="5" width="8.5" style="139" customWidth="1"/>
    <col min="6" max="7" width="7.5" style="139" customWidth="1"/>
    <col min="8" max="8" width="6.375" style="139" customWidth="1"/>
    <col min="9" max="11" width="7" style="139" customWidth="1"/>
    <col min="12" max="12" width="9.375" style="139" customWidth="1"/>
    <col min="13" max="13" width="8" style="139" customWidth="1"/>
    <col min="14" max="16384" width="9" style="139"/>
  </cols>
  <sheetData>
    <row r="1" spans="1:13" ht="20.45" customHeight="1">
      <c r="A1" s="206" t="s">
        <v>353</v>
      </c>
      <c r="B1" s="206"/>
      <c r="C1" s="206"/>
      <c r="D1" s="206"/>
      <c r="E1" s="206"/>
      <c r="F1" s="206"/>
      <c r="G1" s="206"/>
      <c r="H1" s="206"/>
      <c r="I1" s="206"/>
      <c r="J1" s="206"/>
      <c r="K1" s="206"/>
      <c r="L1" s="206"/>
      <c r="M1" s="206"/>
    </row>
    <row r="2" spans="1:13" ht="16.5" customHeight="1">
      <c r="A2" s="206" t="s">
        <v>354</v>
      </c>
      <c r="B2" s="206"/>
      <c r="C2" s="206"/>
      <c r="D2" s="206"/>
      <c r="E2" s="206"/>
      <c r="F2" s="206"/>
      <c r="G2" s="206"/>
      <c r="H2" s="206"/>
      <c r="I2" s="206"/>
      <c r="J2" s="206"/>
      <c r="K2" s="206"/>
      <c r="L2" s="206"/>
      <c r="M2" s="206"/>
    </row>
    <row r="3" spans="1:13">
      <c r="A3" s="207" t="s">
        <v>0</v>
      </c>
      <c r="B3" s="207"/>
      <c r="C3" s="207"/>
      <c r="D3" s="207"/>
      <c r="E3" s="207"/>
      <c r="F3" s="207"/>
      <c r="G3" s="207"/>
      <c r="H3" s="207"/>
      <c r="I3" s="207"/>
      <c r="J3" s="207"/>
      <c r="K3" s="207"/>
      <c r="L3" s="207"/>
      <c r="M3" s="207"/>
    </row>
    <row r="4" spans="1:13" ht="31.5">
      <c r="A4" s="195" t="s">
        <v>1</v>
      </c>
      <c r="B4" s="195" t="s">
        <v>355</v>
      </c>
      <c r="C4" s="195" t="s">
        <v>356</v>
      </c>
      <c r="D4" s="195" t="s">
        <v>357</v>
      </c>
      <c r="E4" s="140" t="s">
        <v>358</v>
      </c>
      <c r="F4" s="208" t="s">
        <v>359</v>
      </c>
      <c r="G4" s="209"/>
      <c r="H4" s="210"/>
      <c r="I4" s="208" t="s">
        <v>360</v>
      </c>
      <c r="J4" s="209"/>
      <c r="K4" s="210"/>
      <c r="L4" s="208" t="s">
        <v>361</v>
      </c>
      <c r="M4" s="210"/>
    </row>
    <row r="5" spans="1:13" ht="28.5">
      <c r="A5" s="196"/>
      <c r="B5" s="196"/>
      <c r="C5" s="196"/>
      <c r="D5" s="196"/>
      <c r="E5" s="141" t="s">
        <v>362</v>
      </c>
      <c r="F5" s="195" t="s">
        <v>363</v>
      </c>
      <c r="G5" s="141" t="s">
        <v>364</v>
      </c>
      <c r="H5" s="141" t="s">
        <v>365</v>
      </c>
      <c r="I5" s="141" t="s">
        <v>366</v>
      </c>
      <c r="J5" s="141" t="s">
        <v>367</v>
      </c>
      <c r="K5" s="141" t="s">
        <v>360</v>
      </c>
      <c r="L5" s="141" t="s">
        <v>368</v>
      </c>
      <c r="M5" s="141" t="s">
        <v>368</v>
      </c>
    </row>
    <row r="6" spans="1:13">
      <c r="A6" s="196"/>
      <c r="B6" s="196"/>
      <c r="C6" s="196"/>
      <c r="D6" s="196"/>
      <c r="E6" s="141"/>
      <c r="F6" s="196"/>
      <c r="G6" s="141" t="s">
        <v>369</v>
      </c>
      <c r="H6" s="141" t="s">
        <v>370</v>
      </c>
      <c r="I6" s="141" t="s">
        <v>371</v>
      </c>
      <c r="J6" s="141" t="s">
        <v>371</v>
      </c>
      <c r="K6" s="141" t="s">
        <v>372</v>
      </c>
      <c r="L6" s="141" t="s">
        <v>373</v>
      </c>
      <c r="M6" s="141" t="s">
        <v>374</v>
      </c>
    </row>
    <row r="7" spans="1:13" ht="28.5">
      <c r="A7" s="197"/>
      <c r="B7" s="197"/>
      <c r="C7" s="197"/>
      <c r="D7" s="197"/>
      <c r="E7" s="142"/>
      <c r="F7" s="197"/>
      <c r="G7" s="142"/>
      <c r="H7" s="142"/>
      <c r="I7" s="142"/>
      <c r="J7" s="142"/>
      <c r="K7" s="142"/>
      <c r="L7" s="142"/>
      <c r="M7" s="142" t="s">
        <v>375</v>
      </c>
    </row>
    <row r="8" spans="1:13" ht="31.5">
      <c r="A8" s="143" t="s">
        <v>376</v>
      </c>
      <c r="B8" s="144" t="s">
        <v>377</v>
      </c>
      <c r="C8" s="144"/>
      <c r="D8" s="144"/>
      <c r="E8" s="142"/>
      <c r="F8" s="145">
        <v>1264</v>
      </c>
      <c r="G8" s="145">
        <v>1264</v>
      </c>
      <c r="H8" s="145">
        <v>0</v>
      </c>
      <c r="I8" s="146">
        <v>100</v>
      </c>
      <c r="J8" s="146">
        <v>100</v>
      </c>
      <c r="K8" s="146">
        <v>1.67</v>
      </c>
      <c r="L8" s="145">
        <v>1264</v>
      </c>
      <c r="M8" s="146">
        <v>100</v>
      </c>
    </row>
    <row r="9" spans="1:13">
      <c r="A9" s="143" t="s">
        <v>378</v>
      </c>
      <c r="B9" s="144" t="s">
        <v>379</v>
      </c>
      <c r="C9" s="144"/>
      <c r="D9" s="144"/>
      <c r="E9" s="142"/>
      <c r="F9" s="145">
        <v>1264</v>
      </c>
      <c r="G9" s="145">
        <v>1264</v>
      </c>
      <c r="H9" s="145">
        <v>0</v>
      </c>
      <c r="I9" s="146">
        <v>100</v>
      </c>
      <c r="J9" s="146">
        <v>100</v>
      </c>
      <c r="K9" s="146">
        <v>1.67</v>
      </c>
      <c r="L9" s="145">
        <v>1264</v>
      </c>
      <c r="M9" s="146">
        <v>100</v>
      </c>
    </row>
    <row r="10" spans="1:13" ht="31.5">
      <c r="A10" s="143" t="s">
        <v>380</v>
      </c>
      <c r="B10" s="144" t="s">
        <v>381</v>
      </c>
      <c r="C10" s="144" t="s">
        <v>382</v>
      </c>
      <c r="D10" s="144" t="s">
        <v>383</v>
      </c>
      <c r="E10" s="142" t="s">
        <v>384</v>
      </c>
      <c r="F10" s="145">
        <v>540</v>
      </c>
      <c r="G10" s="145">
        <v>540</v>
      </c>
      <c r="H10" s="145">
        <v>0</v>
      </c>
      <c r="I10" s="146">
        <v>100</v>
      </c>
      <c r="J10" s="146">
        <v>100</v>
      </c>
      <c r="K10" s="146">
        <v>0</v>
      </c>
      <c r="L10" s="145">
        <v>540</v>
      </c>
      <c r="M10" s="146">
        <v>100</v>
      </c>
    </row>
    <row r="11" spans="1:13" ht="47.25">
      <c r="A11" s="143" t="s">
        <v>385</v>
      </c>
      <c r="B11" s="144" t="s">
        <v>386</v>
      </c>
      <c r="C11" s="144" t="s">
        <v>382</v>
      </c>
      <c r="D11" s="144" t="s">
        <v>387</v>
      </c>
      <c r="E11" s="142" t="s">
        <v>384</v>
      </c>
      <c r="F11" s="145">
        <v>540</v>
      </c>
      <c r="G11" s="145">
        <v>540</v>
      </c>
      <c r="H11" s="145">
        <v>0</v>
      </c>
      <c r="I11" s="146">
        <v>100</v>
      </c>
      <c r="J11" s="146">
        <v>100</v>
      </c>
      <c r="K11" s="146">
        <v>0</v>
      </c>
      <c r="L11" s="145">
        <v>540</v>
      </c>
      <c r="M11" s="146">
        <v>100</v>
      </c>
    </row>
    <row r="12" spans="1:13" ht="47.25">
      <c r="A12" s="143" t="s">
        <v>388</v>
      </c>
      <c r="B12" s="144" t="s">
        <v>389</v>
      </c>
      <c r="C12" s="144" t="s">
        <v>382</v>
      </c>
      <c r="D12" s="144" t="s">
        <v>390</v>
      </c>
      <c r="E12" s="142" t="s">
        <v>384</v>
      </c>
      <c r="F12" s="145">
        <v>184</v>
      </c>
      <c r="G12" s="145">
        <v>184</v>
      </c>
      <c r="H12" s="145">
        <v>0</v>
      </c>
      <c r="I12" s="146">
        <v>100</v>
      </c>
      <c r="J12" s="146">
        <v>100</v>
      </c>
      <c r="K12" s="146">
        <v>5</v>
      </c>
      <c r="L12" s="145">
        <v>184</v>
      </c>
      <c r="M12" s="146">
        <v>100</v>
      </c>
    </row>
    <row r="13" spans="1:13">
      <c r="A13" s="198" t="s">
        <v>2</v>
      </c>
      <c r="B13" s="199"/>
      <c r="C13" s="199"/>
      <c r="D13" s="199"/>
      <c r="E13" s="200"/>
      <c r="F13" s="145">
        <v>1264</v>
      </c>
      <c r="G13" s="145">
        <v>1264</v>
      </c>
      <c r="H13" s="145">
        <v>0</v>
      </c>
      <c r="I13" s="146">
        <v>100</v>
      </c>
      <c r="J13" s="146">
        <v>100</v>
      </c>
      <c r="K13" s="146">
        <v>1.67</v>
      </c>
      <c r="L13" s="145">
        <v>1264</v>
      </c>
      <c r="M13" s="146">
        <v>100</v>
      </c>
    </row>
    <row r="14" spans="1:13">
      <c r="A14" s="201" t="s">
        <v>391</v>
      </c>
      <c r="B14" s="202"/>
      <c r="C14" s="202"/>
      <c r="D14" s="202"/>
      <c r="E14" s="202"/>
      <c r="F14" s="202"/>
      <c r="G14" s="202"/>
      <c r="H14" s="202"/>
      <c r="I14" s="202"/>
      <c r="J14" s="202"/>
      <c r="K14" s="202"/>
      <c r="L14" s="202"/>
      <c r="M14" s="203"/>
    </row>
    <row r="16" spans="1:13" ht="16.5" customHeight="1">
      <c r="A16" s="139" t="s">
        <v>392</v>
      </c>
      <c r="D16" s="139" t="s">
        <v>393</v>
      </c>
      <c r="I16" s="204" t="s">
        <v>394</v>
      </c>
      <c r="J16" s="205"/>
    </row>
  </sheetData>
  <mergeCells count="14">
    <mergeCell ref="F5:F7"/>
    <mergeCell ref="A13:E13"/>
    <mergeCell ref="A14:M14"/>
    <mergeCell ref="I16:J16"/>
    <mergeCell ref="A1:M1"/>
    <mergeCell ref="A2:M2"/>
    <mergeCell ref="A3:M3"/>
    <mergeCell ref="A4:A7"/>
    <mergeCell ref="B4:B7"/>
    <mergeCell ref="C4:C7"/>
    <mergeCell ref="D4:D7"/>
    <mergeCell ref="F4:H4"/>
    <mergeCell ref="I4:K4"/>
    <mergeCell ref="L4:M4"/>
  </mergeCells>
  <phoneticPr fontId="23" type="noConversion"/>
  <printOptions horizontalCentered="1"/>
  <pageMargins left="0.39" right="0.39" top="0" bottom="0.59" header="0.51" footer="0.24"/>
  <pageSetup paperSize="9" fitToHeight="0" orientation="landscape" horizontalDpi="300" verticalDpi="300" r:id="rId1"/>
  <headerFoot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I21"/>
  <sheetViews>
    <sheetView view="pageBreakPreview" zoomScale="75" zoomScaleNormal="75" workbookViewId="0">
      <selection activeCell="A8" sqref="A8"/>
    </sheetView>
  </sheetViews>
  <sheetFormatPr defaultRowHeight="16.5"/>
  <cols>
    <col min="1" max="1" width="12.625" style="44" customWidth="1"/>
    <col min="2" max="2" width="25.5" style="44" customWidth="1"/>
    <col min="3" max="3" width="16.5" style="44" customWidth="1"/>
    <col min="4" max="5" width="13.625" style="44" customWidth="1"/>
    <col min="6" max="6" width="17.5" style="44" customWidth="1"/>
    <col min="7" max="8" width="12.625" style="44" customWidth="1"/>
    <col min="9" max="9" width="14.125" style="44" customWidth="1"/>
    <col min="10" max="256" width="8.875" style="44"/>
    <col min="257" max="257" width="12.625" style="44" customWidth="1"/>
    <col min="258" max="258" width="25.5" style="44" customWidth="1"/>
    <col min="259" max="259" width="16.5" style="44" customWidth="1"/>
    <col min="260" max="261" width="13.625" style="44" customWidth="1"/>
    <col min="262" max="262" width="17.5" style="44" customWidth="1"/>
    <col min="263" max="264" width="12.625" style="44" customWidth="1"/>
    <col min="265" max="265" width="14.125" style="44" customWidth="1"/>
    <col min="266" max="512" width="8.875" style="44"/>
    <col min="513" max="513" width="12.625" style="44" customWidth="1"/>
    <col min="514" max="514" width="25.5" style="44" customWidth="1"/>
    <col min="515" max="515" width="16.5" style="44" customWidth="1"/>
    <col min="516" max="517" width="13.625" style="44" customWidth="1"/>
    <col min="518" max="518" width="17.5" style="44" customWidth="1"/>
    <col min="519" max="520" width="12.625" style="44" customWidth="1"/>
    <col min="521" max="521" width="14.125" style="44" customWidth="1"/>
    <col min="522" max="768" width="8.875" style="44"/>
    <col min="769" max="769" width="12.625" style="44" customWidth="1"/>
    <col min="770" max="770" width="25.5" style="44" customWidth="1"/>
    <col min="771" max="771" width="16.5" style="44" customWidth="1"/>
    <col min="772" max="773" width="13.625" style="44" customWidth="1"/>
    <col min="774" max="774" width="17.5" style="44" customWidth="1"/>
    <col min="775" max="776" width="12.625" style="44" customWidth="1"/>
    <col min="777" max="777" width="14.125" style="44" customWidth="1"/>
    <col min="778" max="1024" width="8.875" style="44"/>
    <col min="1025" max="1025" width="12.625" style="44" customWidth="1"/>
    <col min="1026" max="1026" width="25.5" style="44" customWidth="1"/>
    <col min="1027" max="1027" width="16.5" style="44" customWidth="1"/>
    <col min="1028" max="1029" width="13.625" style="44" customWidth="1"/>
    <col min="1030" max="1030" width="17.5" style="44" customWidth="1"/>
    <col min="1031" max="1032" width="12.625" style="44" customWidth="1"/>
    <col min="1033" max="1033" width="14.125" style="44" customWidth="1"/>
    <col min="1034" max="1280" width="8.875" style="44"/>
    <col min="1281" max="1281" width="12.625" style="44" customWidth="1"/>
    <col min="1282" max="1282" width="25.5" style="44" customWidth="1"/>
    <col min="1283" max="1283" width="16.5" style="44" customWidth="1"/>
    <col min="1284" max="1285" width="13.625" style="44" customWidth="1"/>
    <col min="1286" max="1286" width="17.5" style="44" customWidth="1"/>
    <col min="1287" max="1288" width="12.625" style="44" customWidth="1"/>
    <col min="1289" max="1289" width="14.125" style="44" customWidth="1"/>
    <col min="1290" max="1536" width="8.875" style="44"/>
    <col min="1537" max="1537" width="12.625" style="44" customWidth="1"/>
    <col min="1538" max="1538" width="25.5" style="44" customWidth="1"/>
    <col min="1539" max="1539" width="16.5" style="44" customWidth="1"/>
    <col min="1540" max="1541" width="13.625" style="44" customWidth="1"/>
    <col min="1542" max="1542" width="17.5" style="44" customWidth="1"/>
    <col min="1543" max="1544" width="12.625" style="44" customWidth="1"/>
    <col min="1545" max="1545" width="14.125" style="44" customWidth="1"/>
    <col min="1546" max="1792" width="8.875" style="44"/>
    <col min="1793" max="1793" width="12.625" style="44" customWidth="1"/>
    <col min="1794" max="1794" width="25.5" style="44" customWidth="1"/>
    <col min="1795" max="1795" width="16.5" style="44" customWidth="1"/>
    <col min="1796" max="1797" width="13.625" style="44" customWidth="1"/>
    <col min="1798" max="1798" width="17.5" style="44" customWidth="1"/>
    <col min="1799" max="1800" width="12.625" style="44" customWidth="1"/>
    <col min="1801" max="1801" width="14.125" style="44" customWidth="1"/>
    <col min="1802" max="2048" width="8.875" style="44"/>
    <col min="2049" max="2049" width="12.625" style="44" customWidth="1"/>
    <col min="2050" max="2050" width="25.5" style="44" customWidth="1"/>
    <col min="2051" max="2051" width="16.5" style="44" customWidth="1"/>
    <col min="2052" max="2053" width="13.625" style="44" customWidth="1"/>
    <col min="2054" max="2054" width="17.5" style="44" customWidth="1"/>
    <col min="2055" max="2056" width="12.625" style="44" customWidth="1"/>
    <col min="2057" max="2057" width="14.125" style="44" customWidth="1"/>
    <col min="2058" max="2304" width="8.875" style="44"/>
    <col min="2305" max="2305" width="12.625" style="44" customWidth="1"/>
    <col min="2306" max="2306" width="25.5" style="44" customWidth="1"/>
    <col min="2307" max="2307" width="16.5" style="44" customWidth="1"/>
    <col min="2308" max="2309" width="13.625" style="44" customWidth="1"/>
    <col min="2310" max="2310" width="17.5" style="44" customWidth="1"/>
    <col min="2311" max="2312" width="12.625" style="44" customWidth="1"/>
    <col min="2313" max="2313" width="14.125" style="44" customWidth="1"/>
    <col min="2314" max="2560" width="8.875" style="44"/>
    <col min="2561" max="2561" width="12.625" style="44" customWidth="1"/>
    <col min="2562" max="2562" width="25.5" style="44" customWidth="1"/>
    <col min="2563" max="2563" width="16.5" style="44" customWidth="1"/>
    <col min="2564" max="2565" width="13.625" style="44" customWidth="1"/>
    <col min="2566" max="2566" width="17.5" style="44" customWidth="1"/>
    <col min="2567" max="2568" width="12.625" style="44" customWidth="1"/>
    <col min="2569" max="2569" width="14.125" style="44" customWidth="1"/>
    <col min="2570" max="2816" width="8.875" style="44"/>
    <col min="2817" max="2817" width="12.625" style="44" customWidth="1"/>
    <col min="2818" max="2818" width="25.5" style="44" customWidth="1"/>
    <col min="2819" max="2819" width="16.5" style="44" customWidth="1"/>
    <col min="2820" max="2821" width="13.625" style="44" customWidth="1"/>
    <col min="2822" max="2822" width="17.5" style="44" customWidth="1"/>
    <col min="2823" max="2824" width="12.625" style="44" customWidth="1"/>
    <col min="2825" max="2825" width="14.125" style="44" customWidth="1"/>
    <col min="2826" max="3072" width="8.875" style="44"/>
    <col min="3073" max="3073" width="12.625" style="44" customWidth="1"/>
    <col min="3074" max="3074" width="25.5" style="44" customWidth="1"/>
    <col min="3075" max="3075" width="16.5" style="44" customWidth="1"/>
    <col min="3076" max="3077" width="13.625" style="44" customWidth="1"/>
    <col min="3078" max="3078" width="17.5" style="44" customWidth="1"/>
    <col min="3079" max="3080" width="12.625" style="44" customWidth="1"/>
    <col min="3081" max="3081" width="14.125" style="44" customWidth="1"/>
    <col min="3082" max="3328" width="8.875" style="44"/>
    <col min="3329" max="3329" width="12.625" style="44" customWidth="1"/>
    <col min="3330" max="3330" width="25.5" style="44" customWidth="1"/>
    <col min="3331" max="3331" width="16.5" style="44" customWidth="1"/>
    <col min="3332" max="3333" width="13.625" style="44" customWidth="1"/>
    <col min="3334" max="3334" width="17.5" style="44" customWidth="1"/>
    <col min="3335" max="3336" width="12.625" style="44" customWidth="1"/>
    <col min="3337" max="3337" width="14.125" style="44" customWidth="1"/>
    <col min="3338" max="3584" width="8.875" style="44"/>
    <col min="3585" max="3585" width="12.625" style="44" customWidth="1"/>
    <col min="3586" max="3586" width="25.5" style="44" customWidth="1"/>
    <col min="3587" max="3587" width="16.5" style="44" customWidth="1"/>
    <col min="3588" max="3589" width="13.625" style="44" customWidth="1"/>
    <col min="3590" max="3590" width="17.5" style="44" customWidth="1"/>
    <col min="3591" max="3592" width="12.625" style="44" customWidth="1"/>
    <col min="3593" max="3593" width="14.125" style="44" customWidth="1"/>
    <col min="3594" max="3840" width="8.875" style="44"/>
    <col min="3841" max="3841" width="12.625" style="44" customWidth="1"/>
    <col min="3842" max="3842" width="25.5" style="44" customWidth="1"/>
    <col min="3843" max="3843" width="16.5" style="44" customWidth="1"/>
    <col min="3844" max="3845" width="13.625" style="44" customWidth="1"/>
    <col min="3846" max="3846" width="17.5" style="44" customWidth="1"/>
    <col min="3847" max="3848" width="12.625" style="44" customWidth="1"/>
    <col min="3849" max="3849" width="14.125" style="44" customWidth="1"/>
    <col min="3850" max="4096" width="8.875" style="44"/>
    <col min="4097" max="4097" width="12.625" style="44" customWidth="1"/>
    <col min="4098" max="4098" width="25.5" style="44" customWidth="1"/>
    <col min="4099" max="4099" width="16.5" style="44" customWidth="1"/>
    <col min="4100" max="4101" width="13.625" style="44" customWidth="1"/>
    <col min="4102" max="4102" width="17.5" style="44" customWidth="1"/>
    <col min="4103" max="4104" width="12.625" style="44" customWidth="1"/>
    <col min="4105" max="4105" width="14.125" style="44" customWidth="1"/>
    <col min="4106" max="4352" width="8.875" style="44"/>
    <col min="4353" max="4353" width="12.625" style="44" customWidth="1"/>
    <col min="4354" max="4354" width="25.5" style="44" customWidth="1"/>
    <col min="4355" max="4355" width="16.5" style="44" customWidth="1"/>
    <col min="4356" max="4357" width="13.625" style="44" customWidth="1"/>
    <col min="4358" max="4358" width="17.5" style="44" customWidth="1"/>
    <col min="4359" max="4360" width="12.625" style="44" customWidth="1"/>
    <col min="4361" max="4361" width="14.125" style="44" customWidth="1"/>
    <col min="4362" max="4608" width="8.875" style="44"/>
    <col min="4609" max="4609" width="12.625" style="44" customWidth="1"/>
    <col min="4610" max="4610" width="25.5" style="44" customWidth="1"/>
    <col min="4611" max="4611" width="16.5" style="44" customWidth="1"/>
    <col min="4612" max="4613" width="13.625" style="44" customWidth="1"/>
    <col min="4614" max="4614" width="17.5" style="44" customWidth="1"/>
    <col min="4615" max="4616" width="12.625" style="44" customWidth="1"/>
    <col min="4617" max="4617" width="14.125" style="44" customWidth="1"/>
    <col min="4618" max="4864" width="8.875" style="44"/>
    <col min="4865" max="4865" width="12.625" style="44" customWidth="1"/>
    <col min="4866" max="4866" width="25.5" style="44" customWidth="1"/>
    <col min="4867" max="4867" width="16.5" style="44" customWidth="1"/>
    <col min="4868" max="4869" width="13.625" style="44" customWidth="1"/>
    <col min="4870" max="4870" width="17.5" style="44" customWidth="1"/>
    <col min="4871" max="4872" width="12.625" style="44" customWidth="1"/>
    <col min="4873" max="4873" width="14.125" style="44" customWidth="1"/>
    <col min="4874" max="5120" width="8.875" style="44"/>
    <col min="5121" max="5121" width="12.625" style="44" customWidth="1"/>
    <col min="5122" max="5122" width="25.5" style="44" customWidth="1"/>
    <col min="5123" max="5123" width="16.5" style="44" customWidth="1"/>
    <col min="5124" max="5125" width="13.625" style="44" customWidth="1"/>
    <col min="5126" max="5126" width="17.5" style="44" customWidth="1"/>
    <col min="5127" max="5128" width="12.625" style="44" customWidth="1"/>
    <col min="5129" max="5129" width="14.125" style="44" customWidth="1"/>
    <col min="5130" max="5376" width="8.875" style="44"/>
    <col min="5377" max="5377" width="12.625" style="44" customWidth="1"/>
    <col min="5378" max="5378" width="25.5" style="44" customWidth="1"/>
    <col min="5379" max="5379" width="16.5" style="44" customWidth="1"/>
    <col min="5380" max="5381" width="13.625" style="44" customWidth="1"/>
    <col min="5382" max="5382" width="17.5" style="44" customWidth="1"/>
    <col min="5383" max="5384" width="12.625" style="44" customWidth="1"/>
    <col min="5385" max="5385" width="14.125" style="44" customWidth="1"/>
    <col min="5386" max="5632" width="8.875" style="44"/>
    <col min="5633" max="5633" width="12.625" style="44" customWidth="1"/>
    <col min="5634" max="5634" width="25.5" style="44" customWidth="1"/>
    <col min="5635" max="5635" width="16.5" style="44" customWidth="1"/>
    <col min="5636" max="5637" width="13.625" style="44" customWidth="1"/>
    <col min="5638" max="5638" width="17.5" style="44" customWidth="1"/>
    <col min="5639" max="5640" width="12.625" style="44" customWidth="1"/>
    <col min="5641" max="5641" width="14.125" style="44" customWidth="1"/>
    <col min="5642" max="5888" width="8.875" style="44"/>
    <col min="5889" max="5889" width="12.625" style="44" customWidth="1"/>
    <col min="5890" max="5890" width="25.5" style="44" customWidth="1"/>
    <col min="5891" max="5891" width="16.5" style="44" customWidth="1"/>
    <col min="5892" max="5893" width="13.625" style="44" customWidth="1"/>
    <col min="5894" max="5894" width="17.5" style="44" customWidth="1"/>
    <col min="5895" max="5896" width="12.625" style="44" customWidth="1"/>
    <col min="5897" max="5897" width="14.125" style="44" customWidth="1"/>
    <col min="5898" max="6144" width="8.875" style="44"/>
    <col min="6145" max="6145" width="12.625" style="44" customWidth="1"/>
    <col min="6146" max="6146" width="25.5" style="44" customWidth="1"/>
    <col min="6147" max="6147" width="16.5" style="44" customWidth="1"/>
    <col min="6148" max="6149" width="13.625" style="44" customWidth="1"/>
    <col min="6150" max="6150" width="17.5" style="44" customWidth="1"/>
    <col min="6151" max="6152" width="12.625" style="44" customWidth="1"/>
    <col min="6153" max="6153" width="14.125" style="44" customWidth="1"/>
    <col min="6154" max="6400" width="8.875" style="44"/>
    <col min="6401" max="6401" width="12.625" style="44" customWidth="1"/>
    <col min="6402" max="6402" width="25.5" style="44" customWidth="1"/>
    <col min="6403" max="6403" width="16.5" style="44" customWidth="1"/>
    <col min="6404" max="6405" width="13.625" style="44" customWidth="1"/>
    <col min="6406" max="6406" width="17.5" style="44" customWidth="1"/>
    <col min="6407" max="6408" width="12.625" style="44" customWidth="1"/>
    <col min="6409" max="6409" width="14.125" style="44" customWidth="1"/>
    <col min="6410" max="6656" width="8.875" style="44"/>
    <col min="6657" max="6657" width="12.625" style="44" customWidth="1"/>
    <col min="6658" max="6658" width="25.5" style="44" customWidth="1"/>
    <col min="6659" max="6659" width="16.5" style="44" customWidth="1"/>
    <col min="6660" max="6661" width="13.625" style="44" customWidth="1"/>
    <col min="6662" max="6662" width="17.5" style="44" customWidth="1"/>
    <col min="6663" max="6664" width="12.625" style="44" customWidth="1"/>
    <col min="6665" max="6665" width="14.125" style="44" customWidth="1"/>
    <col min="6666" max="6912" width="8.875" style="44"/>
    <col min="6913" max="6913" width="12.625" style="44" customWidth="1"/>
    <col min="6914" max="6914" width="25.5" style="44" customWidth="1"/>
    <col min="6915" max="6915" width="16.5" style="44" customWidth="1"/>
    <col min="6916" max="6917" width="13.625" style="44" customWidth="1"/>
    <col min="6918" max="6918" width="17.5" style="44" customWidth="1"/>
    <col min="6919" max="6920" width="12.625" style="44" customWidth="1"/>
    <col min="6921" max="6921" width="14.125" style="44" customWidth="1"/>
    <col min="6922" max="7168" width="8.875" style="44"/>
    <col min="7169" max="7169" width="12.625" style="44" customWidth="1"/>
    <col min="7170" max="7170" width="25.5" style="44" customWidth="1"/>
    <col min="7171" max="7171" width="16.5" style="44" customWidth="1"/>
    <col min="7172" max="7173" width="13.625" style="44" customWidth="1"/>
    <col min="7174" max="7174" width="17.5" style="44" customWidth="1"/>
    <col min="7175" max="7176" width="12.625" style="44" customWidth="1"/>
    <col min="7177" max="7177" width="14.125" style="44" customWidth="1"/>
    <col min="7178" max="7424" width="8.875" style="44"/>
    <col min="7425" max="7425" width="12.625" style="44" customWidth="1"/>
    <col min="7426" max="7426" width="25.5" style="44" customWidth="1"/>
    <col min="7427" max="7427" width="16.5" style="44" customWidth="1"/>
    <col min="7428" max="7429" width="13.625" style="44" customWidth="1"/>
    <col min="7430" max="7430" width="17.5" style="44" customWidth="1"/>
    <col min="7431" max="7432" width="12.625" style="44" customWidth="1"/>
    <col min="7433" max="7433" width="14.125" style="44" customWidth="1"/>
    <col min="7434" max="7680" width="8.875" style="44"/>
    <col min="7681" max="7681" width="12.625" style="44" customWidth="1"/>
    <col min="7682" max="7682" width="25.5" style="44" customWidth="1"/>
    <col min="7683" max="7683" width="16.5" style="44" customWidth="1"/>
    <col min="7684" max="7685" width="13.625" style="44" customWidth="1"/>
    <col min="7686" max="7686" width="17.5" style="44" customWidth="1"/>
    <col min="7687" max="7688" width="12.625" style="44" customWidth="1"/>
    <col min="7689" max="7689" width="14.125" style="44" customWidth="1"/>
    <col min="7690" max="7936" width="8.875" style="44"/>
    <col min="7937" max="7937" width="12.625" style="44" customWidth="1"/>
    <col min="7938" max="7938" width="25.5" style="44" customWidth="1"/>
    <col min="7939" max="7939" width="16.5" style="44" customWidth="1"/>
    <col min="7940" max="7941" width="13.625" style="44" customWidth="1"/>
    <col min="7942" max="7942" width="17.5" style="44" customWidth="1"/>
    <col min="7943" max="7944" width="12.625" style="44" customWidth="1"/>
    <col min="7945" max="7945" width="14.125" style="44" customWidth="1"/>
    <col min="7946" max="8192" width="8.875" style="44"/>
    <col min="8193" max="8193" width="12.625" style="44" customWidth="1"/>
    <col min="8194" max="8194" width="25.5" style="44" customWidth="1"/>
    <col min="8195" max="8195" width="16.5" style="44" customWidth="1"/>
    <col min="8196" max="8197" width="13.625" style="44" customWidth="1"/>
    <col min="8198" max="8198" width="17.5" style="44" customWidth="1"/>
    <col min="8199" max="8200" width="12.625" style="44" customWidth="1"/>
    <col min="8201" max="8201" width="14.125" style="44" customWidth="1"/>
    <col min="8202" max="8448" width="8.875" style="44"/>
    <col min="8449" max="8449" width="12.625" style="44" customWidth="1"/>
    <col min="8450" max="8450" width="25.5" style="44" customWidth="1"/>
    <col min="8451" max="8451" width="16.5" style="44" customWidth="1"/>
    <col min="8452" max="8453" width="13.625" style="44" customWidth="1"/>
    <col min="8454" max="8454" width="17.5" style="44" customWidth="1"/>
    <col min="8455" max="8456" width="12.625" style="44" customWidth="1"/>
    <col min="8457" max="8457" width="14.125" style="44" customWidth="1"/>
    <col min="8458" max="8704" width="8.875" style="44"/>
    <col min="8705" max="8705" width="12.625" style="44" customWidth="1"/>
    <col min="8706" max="8706" width="25.5" style="44" customWidth="1"/>
    <col min="8707" max="8707" width="16.5" style="44" customWidth="1"/>
    <col min="8708" max="8709" width="13.625" style="44" customWidth="1"/>
    <col min="8710" max="8710" width="17.5" style="44" customWidth="1"/>
    <col min="8711" max="8712" width="12.625" style="44" customWidth="1"/>
    <col min="8713" max="8713" width="14.125" style="44" customWidth="1"/>
    <col min="8714" max="8960" width="8.875" style="44"/>
    <col min="8961" max="8961" width="12.625" style="44" customWidth="1"/>
    <col min="8962" max="8962" width="25.5" style="44" customWidth="1"/>
    <col min="8963" max="8963" width="16.5" style="44" customWidth="1"/>
    <col min="8964" max="8965" width="13.625" style="44" customWidth="1"/>
    <col min="8966" max="8966" width="17.5" style="44" customWidth="1"/>
    <col min="8967" max="8968" width="12.625" style="44" customWidth="1"/>
    <col min="8969" max="8969" width="14.125" style="44" customWidth="1"/>
    <col min="8970" max="9216" width="8.875" style="44"/>
    <col min="9217" max="9217" width="12.625" style="44" customWidth="1"/>
    <col min="9218" max="9218" width="25.5" style="44" customWidth="1"/>
    <col min="9219" max="9219" width="16.5" style="44" customWidth="1"/>
    <col min="9220" max="9221" width="13.625" style="44" customWidth="1"/>
    <col min="9222" max="9222" width="17.5" style="44" customWidth="1"/>
    <col min="9223" max="9224" width="12.625" style="44" customWidth="1"/>
    <col min="9225" max="9225" width="14.125" style="44" customWidth="1"/>
    <col min="9226" max="9472" width="8.875" style="44"/>
    <col min="9473" max="9473" width="12.625" style="44" customWidth="1"/>
    <col min="9474" max="9474" width="25.5" style="44" customWidth="1"/>
    <col min="9475" max="9475" width="16.5" style="44" customWidth="1"/>
    <col min="9476" max="9477" width="13.625" style="44" customWidth="1"/>
    <col min="9478" max="9478" width="17.5" style="44" customWidth="1"/>
    <col min="9479" max="9480" width="12.625" style="44" customWidth="1"/>
    <col min="9481" max="9481" width="14.125" style="44" customWidth="1"/>
    <col min="9482" max="9728" width="8.875" style="44"/>
    <col min="9729" max="9729" width="12.625" style="44" customWidth="1"/>
    <col min="9730" max="9730" width="25.5" style="44" customWidth="1"/>
    <col min="9731" max="9731" width="16.5" style="44" customWidth="1"/>
    <col min="9732" max="9733" width="13.625" style="44" customWidth="1"/>
    <col min="9734" max="9734" width="17.5" style="44" customWidth="1"/>
    <col min="9735" max="9736" width="12.625" style="44" customWidth="1"/>
    <col min="9737" max="9737" width="14.125" style="44" customWidth="1"/>
    <col min="9738" max="9984" width="8.875" style="44"/>
    <col min="9985" max="9985" width="12.625" style="44" customWidth="1"/>
    <col min="9986" max="9986" width="25.5" style="44" customWidth="1"/>
    <col min="9987" max="9987" width="16.5" style="44" customWidth="1"/>
    <col min="9988" max="9989" width="13.625" style="44" customWidth="1"/>
    <col min="9990" max="9990" width="17.5" style="44" customWidth="1"/>
    <col min="9991" max="9992" width="12.625" style="44" customWidth="1"/>
    <col min="9993" max="9993" width="14.125" style="44" customWidth="1"/>
    <col min="9994" max="10240" width="8.875" style="44"/>
    <col min="10241" max="10241" width="12.625" style="44" customWidth="1"/>
    <col min="10242" max="10242" width="25.5" style="44" customWidth="1"/>
    <col min="10243" max="10243" width="16.5" style="44" customWidth="1"/>
    <col min="10244" max="10245" width="13.625" style="44" customWidth="1"/>
    <col min="10246" max="10246" width="17.5" style="44" customWidth="1"/>
    <col min="10247" max="10248" width="12.625" style="44" customWidth="1"/>
    <col min="10249" max="10249" width="14.125" style="44" customWidth="1"/>
    <col min="10250" max="10496" width="8.875" style="44"/>
    <col min="10497" max="10497" width="12.625" style="44" customWidth="1"/>
    <col min="10498" max="10498" width="25.5" style="44" customWidth="1"/>
    <col min="10499" max="10499" width="16.5" style="44" customWidth="1"/>
    <col min="10500" max="10501" width="13.625" style="44" customWidth="1"/>
    <col min="10502" max="10502" width="17.5" style="44" customWidth="1"/>
    <col min="10503" max="10504" width="12.625" style="44" customWidth="1"/>
    <col min="10505" max="10505" width="14.125" style="44" customWidth="1"/>
    <col min="10506" max="10752" width="8.875" style="44"/>
    <col min="10753" max="10753" width="12.625" style="44" customWidth="1"/>
    <col min="10754" max="10754" width="25.5" style="44" customWidth="1"/>
    <col min="10755" max="10755" width="16.5" style="44" customWidth="1"/>
    <col min="10756" max="10757" width="13.625" style="44" customWidth="1"/>
    <col min="10758" max="10758" width="17.5" style="44" customWidth="1"/>
    <col min="10759" max="10760" width="12.625" style="44" customWidth="1"/>
    <col min="10761" max="10761" width="14.125" style="44" customWidth="1"/>
    <col min="10762" max="11008" width="8.875" style="44"/>
    <col min="11009" max="11009" width="12.625" style="44" customWidth="1"/>
    <col min="11010" max="11010" width="25.5" style="44" customWidth="1"/>
    <col min="11011" max="11011" width="16.5" style="44" customWidth="1"/>
    <col min="11012" max="11013" width="13.625" style="44" customWidth="1"/>
    <col min="11014" max="11014" width="17.5" style="44" customWidth="1"/>
    <col min="11015" max="11016" width="12.625" style="44" customWidth="1"/>
    <col min="11017" max="11017" width="14.125" style="44" customWidth="1"/>
    <col min="11018" max="11264" width="8.875" style="44"/>
    <col min="11265" max="11265" width="12.625" style="44" customWidth="1"/>
    <col min="11266" max="11266" width="25.5" style="44" customWidth="1"/>
    <col min="11267" max="11267" width="16.5" style="44" customWidth="1"/>
    <col min="11268" max="11269" width="13.625" style="44" customWidth="1"/>
    <col min="11270" max="11270" width="17.5" style="44" customWidth="1"/>
    <col min="11271" max="11272" width="12.625" style="44" customWidth="1"/>
    <col min="11273" max="11273" width="14.125" style="44" customWidth="1"/>
    <col min="11274" max="11520" width="8.875" style="44"/>
    <col min="11521" max="11521" width="12.625" style="44" customWidth="1"/>
    <col min="11522" max="11522" width="25.5" style="44" customWidth="1"/>
    <col min="11523" max="11523" width="16.5" style="44" customWidth="1"/>
    <col min="11524" max="11525" width="13.625" style="44" customWidth="1"/>
    <col min="11526" max="11526" width="17.5" style="44" customWidth="1"/>
    <col min="11527" max="11528" width="12.625" style="44" customWidth="1"/>
    <col min="11529" max="11529" width="14.125" style="44" customWidth="1"/>
    <col min="11530" max="11776" width="8.875" style="44"/>
    <col min="11777" max="11777" width="12.625" style="44" customWidth="1"/>
    <col min="11778" max="11778" width="25.5" style="44" customWidth="1"/>
    <col min="11779" max="11779" width="16.5" style="44" customWidth="1"/>
    <col min="11780" max="11781" width="13.625" style="44" customWidth="1"/>
    <col min="11782" max="11782" width="17.5" style="44" customWidth="1"/>
    <col min="11783" max="11784" width="12.625" style="44" customWidth="1"/>
    <col min="11785" max="11785" width="14.125" style="44" customWidth="1"/>
    <col min="11786" max="12032" width="8.875" style="44"/>
    <col min="12033" max="12033" width="12.625" style="44" customWidth="1"/>
    <col min="12034" max="12034" width="25.5" style="44" customWidth="1"/>
    <col min="12035" max="12035" width="16.5" style="44" customWidth="1"/>
    <col min="12036" max="12037" width="13.625" style="44" customWidth="1"/>
    <col min="12038" max="12038" width="17.5" style="44" customWidth="1"/>
    <col min="12039" max="12040" width="12.625" style="44" customWidth="1"/>
    <col min="12041" max="12041" width="14.125" style="44" customWidth="1"/>
    <col min="12042" max="12288" width="8.875" style="44"/>
    <col min="12289" max="12289" width="12.625" style="44" customWidth="1"/>
    <col min="12290" max="12290" width="25.5" style="44" customWidth="1"/>
    <col min="12291" max="12291" width="16.5" style="44" customWidth="1"/>
    <col min="12292" max="12293" width="13.625" style="44" customWidth="1"/>
    <col min="12294" max="12294" width="17.5" style="44" customWidth="1"/>
    <col min="12295" max="12296" width="12.625" style="44" customWidth="1"/>
    <col min="12297" max="12297" width="14.125" style="44" customWidth="1"/>
    <col min="12298" max="12544" width="8.875" style="44"/>
    <col min="12545" max="12545" width="12.625" style="44" customWidth="1"/>
    <col min="12546" max="12546" width="25.5" style="44" customWidth="1"/>
    <col min="12547" max="12547" width="16.5" style="44" customWidth="1"/>
    <col min="12548" max="12549" width="13.625" style="44" customWidth="1"/>
    <col min="12550" max="12550" width="17.5" style="44" customWidth="1"/>
    <col min="12551" max="12552" width="12.625" style="44" customWidth="1"/>
    <col min="12553" max="12553" width="14.125" style="44" customWidth="1"/>
    <col min="12554" max="12800" width="8.875" style="44"/>
    <col min="12801" max="12801" width="12.625" style="44" customWidth="1"/>
    <col min="12802" max="12802" width="25.5" style="44" customWidth="1"/>
    <col min="12803" max="12803" width="16.5" style="44" customWidth="1"/>
    <col min="12804" max="12805" width="13.625" style="44" customWidth="1"/>
    <col min="12806" max="12806" width="17.5" style="44" customWidth="1"/>
    <col min="12807" max="12808" width="12.625" style="44" customWidth="1"/>
    <col min="12809" max="12809" width="14.125" style="44" customWidth="1"/>
    <col min="12810" max="13056" width="8.875" style="44"/>
    <col min="13057" max="13057" width="12.625" style="44" customWidth="1"/>
    <col min="13058" max="13058" width="25.5" style="44" customWidth="1"/>
    <col min="13059" max="13059" width="16.5" style="44" customWidth="1"/>
    <col min="13060" max="13061" width="13.625" style="44" customWidth="1"/>
    <col min="13062" max="13062" width="17.5" style="44" customWidth="1"/>
    <col min="13063" max="13064" width="12.625" style="44" customWidth="1"/>
    <col min="13065" max="13065" width="14.125" style="44" customWidth="1"/>
    <col min="13066" max="13312" width="8.875" style="44"/>
    <col min="13313" max="13313" width="12.625" style="44" customWidth="1"/>
    <col min="13314" max="13314" width="25.5" style="44" customWidth="1"/>
    <col min="13315" max="13315" width="16.5" style="44" customWidth="1"/>
    <col min="13316" max="13317" width="13.625" style="44" customWidth="1"/>
    <col min="13318" max="13318" width="17.5" style="44" customWidth="1"/>
    <col min="13319" max="13320" width="12.625" style="44" customWidth="1"/>
    <col min="13321" max="13321" width="14.125" style="44" customWidth="1"/>
    <col min="13322" max="13568" width="8.875" style="44"/>
    <col min="13569" max="13569" width="12.625" style="44" customWidth="1"/>
    <col min="13570" max="13570" width="25.5" style="44" customWidth="1"/>
    <col min="13571" max="13571" width="16.5" style="44" customWidth="1"/>
    <col min="13572" max="13573" width="13.625" style="44" customWidth="1"/>
    <col min="13574" max="13574" width="17.5" style="44" customWidth="1"/>
    <col min="13575" max="13576" width="12.625" style="44" customWidth="1"/>
    <col min="13577" max="13577" width="14.125" style="44" customWidth="1"/>
    <col min="13578" max="13824" width="8.875" style="44"/>
    <col min="13825" max="13825" width="12.625" style="44" customWidth="1"/>
    <col min="13826" max="13826" width="25.5" style="44" customWidth="1"/>
    <col min="13827" max="13827" width="16.5" style="44" customWidth="1"/>
    <col min="13828" max="13829" width="13.625" style="44" customWidth="1"/>
    <col min="13830" max="13830" width="17.5" style="44" customWidth="1"/>
    <col min="13831" max="13832" width="12.625" style="44" customWidth="1"/>
    <col min="13833" max="13833" width="14.125" style="44" customWidth="1"/>
    <col min="13834" max="14080" width="8.875" style="44"/>
    <col min="14081" max="14081" width="12.625" style="44" customWidth="1"/>
    <col min="14082" max="14082" width="25.5" style="44" customWidth="1"/>
    <col min="14083" max="14083" width="16.5" style="44" customWidth="1"/>
    <col min="14084" max="14085" width="13.625" style="44" customWidth="1"/>
    <col min="14086" max="14086" width="17.5" style="44" customWidth="1"/>
    <col min="14087" max="14088" width="12.625" style="44" customWidth="1"/>
    <col min="14089" max="14089" width="14.125" style="44" customWidth="1"/>
    <col min="14090" max="14336" width="8.875" style="44"/>
    <col min="14337" max="14337" width="12.625" style="44" customWidth="1"/>
    <col min="14338" max="14338" width="25.5" style="44" customWidth="1"/>
    <col min="14339" max="14339" width="16.5" style="44" customWidth="1"/>
    <col min="14340" max="14341" width="13.625" style="44" customWidth="1"/>
    <col min="14342" max="14342" width="17.5" style="44" customWidth="1"/>
    <col min="14343" max="14344" width="12.625" style="44" customWidth="1"/>
    <col min="14345" max="14345" width="14.125" style="44" customWidth="1"/>
    <col min="14346" max="14592" width="8.875" style="44"/>
    <col min="14593" max="14593" width="12.625" style="44" customWidth="1"/>
    <col min="14594" max="14594" width="25.5" style="44" customWidth="1"/>
    <col min="14595" max="14595" width="16.5" style="44" customWidth="1"/>
    <col min="14596" max="14597" width="13.625" style="44" customWidth="1"/>
    <col min="14598" max="14598" width="17.5" style="44" customWidth="1"/>
    <col min="14599" max="14600" width="12.625" style="44" customWidth="1"/>
    <col min="14601" max="14601" width="14.125" style="44" customWidth="1"/>
    <col min="14602" max="14848" width="8.875" style="44"/>
    <col min="14849" max="14849" width="12.625" style="44" customWidth="1"/>
    <col min="14850" max="14850" width="25.5" style="44" customWidth="1"/>
    <col min="14851" max="14851" width="16.5" style="44" customWidth="1"/>
    <col min="14852" max="14853" width="13.625" style="44" customWidth="1"/>
    <col min="14854" max="14854" width="17.5" style="44" customWidth="1"/>
    <col min="14855" max="14856" width="12.625" style="44" customWidth="1"/>
    <col min="14857" max="14857" width="14.125" style="44" customWidth="1"/>
    <col min="14858" max="15104" width="8.875" style="44"/>
    <col min="15105" max="15105" width="12.625" style="44" customWidth="1"/>
    <col min="15106" max="15106" width="25.5" style="44" customWidth="1"/>
    <col min="15107" max="15107" width="16.5" style="44" customWidth="1"/>
    <col min="15108" max="15109" width="13.625" style="44" customWidth="1"/>
    <col min="15110" max="15110" width="17.5" style="44" customWidth="1"/>
    <col min="15111" max="15112" width="12.625" style="44" customWidth="1"/>
    <col min="15113" max="15113" width="14.125" style="44" customWidth="1"/>
    <col min="15114" max="15360" width="8.875" style="44"/>
    <col min="15361" max="15361" width="12.625" style="44" customWidth="1"/>
    <col min="15362" max="15362" width="25.5" style="44" customWidth="1"/>
    <col min="15363" max="15363" width="16.5" style="44" customWidth="1"/>
    <col min="15364" max="15365" width="13.625" style="44" customWidth="1"/>
    <col min="15366" max="15366" width="17.5" style="44" customWidth="1"/>
    <col min="15367" max="15368" width="12.625" style="44" customWidth="1"/>
    <col min="15369" max="15369" width="14.125" style="44" customWidth="1"/>
    <col min="15370" max="15616" width="8.875" style="44"/>
    <col min="15617" max="15617" width="12.625" style="44" customWidth="1"/>
    <col min="15618" max="15618" width="25.5" style="44" customWidth="1"/>
    <col min="15619" max="15619" width="16.5" style="44" customWidth="1"/>
    <col min="15620" max="15621" width="13.625" style="44" customWidth="1"/>
    <col min="15622" max="15622" width="17.5" style="44" customWidth="1"/>
    <col min="15623" max="15624" width="12.625" style="44" customWidth="1"/>
    <col min="15625" max="15625" width="14.125" style="44" customWidth="1"/>
    <col min="15626" max="15872" width="8.875" style="44"/>
    <col min="15873" max="15873" width="12.625" style="44" customWidth="1"/>
    <col min="15874" max="15874" width="25.5" style="44" customWidth="1"/>
    <col min="15875" max="15875" width="16.5" style="44" customWidth="1"/>
    <col min="15876" max="15877" width="13.625" style="44" customWidth="1"/>
    <col min="15878" max="15878" width="17.5" style="44" customWidth="1"/>
    <col min="15879" max="15880" width="12.625" style="44" customWidth="1"/>
    <col min="15881" max="15881" width="14.125" style="44" customWidth="1"/>
    <col min="15882" max="16128" width="8.875" style="44"/>
    <col min="16129" max="16129" width="12.625" style="44" customWidth="1"/>
    <col min="16130" max="16130" width="25.5" style="44" customWidth="1"/>
    <col min="16131" max="16131" width="16.5" style="44" customWidth="1"/>
    <col min="16132" max="16133" width="13.625" style="44" customWidth="1"/>
    <col min="16134" max="16134" width="17.5" style="44" customWidth="1"/>
    <col min="16135" max="16136" width="12.625" style="44" customWidth="1"/>
    <col min="16137" max="16137" width="14.125" style="44" customWidth="1"/>
    <col min="16138" max="16384" width="8.875" style="44"/>
  </cols>
  <sheetData>
    <row r="1" spans="1:9" ht="29.65" customHeight="1">
      <c r="A1" s="108" t="s">
        <v>311</v>
      </c>
      <c r="B1" s="41"/>
      <c r="C1" s="42"/>
      <c r="D1" s="42"/>
      <c r="E1" s="42"/>
      <c r="F1" s="42"/>
      <c r="G1" s="110"/>
      <c r="H1" s="110"/>
      <c r="I1" s="41"/>
    </row>
    <row r="2" spans="1:9" ht="24.6" customHeight="1">
      <c r="A2" s="108" t="s">
        <v>327</v>
      </c>
      <c r="B2" s="41"/>
      <c r="C2" s="42"/>
      <c r="D2" s="42"/>
      <c r="E2" s="42"/>
      <c r="F2" s="42"/>
      <c r="G2" s="110"/>
      <c r="H2" s="110"/>
      <c r="I2" s="41"/>
    </row>
    <row r="3" spans="1:9" ht="24.6" customHeight="1">
      <c r="A3" s="111" t="s">
        <v>349</v>
      </c>
      <c r="B3" s="41"/>
      <c r="C3" s="42"/>
      <c r="D3" s="42"/>
      <c r="E3" s="42"/>
      <c r="F3" s="42"/>
      <c r="G3" s="110"/>
      <c r="H3" s="110"/>
      <c r="I3" s="41"/>
    </row>
    <row r="4" spans="1:9" ht="24.6" customHeight="1">
      <c r="A4" s="112" t="s">
        <v>312</v>
      </c>
      <c r="B4" s="213" t="s">
        <v>313</v>
      </c>
      <c r="C4" s="213"/>
      <c r="D4" s="213"/>
      <c r="E4" s="213"/>
      <c r="F4" s="213"/>
      <c r="G4" s="213"/>
      <c r="H4" s="213"/>
      <c r="I4" s="113" t="s">
        <v>184</v>
      </c>
    </row>
    <row r="5" spans="1:9" ht="30" customHeight="1">
      <c r="A5" s="189" t="s">
        <v>314</v>
      </c>
      <c r="B5" s="189" t="s">
        <v>315</v>
      </c>
      <c r="C5" s="189" t="s">
        <v>316</v>
      </c>
      <c r="D5" s="189" t="s">
        <v>317</v>
      </c>
      <c r="E5" s="214" t="s">
        <v>318</v>
      </c>
      <c r="F5" s="215"/>
      <c r="G5" s="215"/>
      <c r="H5" s="215"/>
      <c r="I5" s="216"/>
    </row>
    <row r="6" spans="1:9" ht="48" customHeight="1">
      <c r="A6" s="190"/>
      <c r="B6" s="190"/>
      <c r="C6" s="190"/>
      <c r="D6" s="190"/>
      <c r="E6" s="114" t="s">
        <v>319</v>
      </c>
      <c r="F6" s="114" t="s">
        <v>320</v>
      </c>
      <c r="G6" s="114" t="s">
        <v>290</v>
      </c>
      <c r="H6" s="114" t="s">
        <v>321</v>
      </c>
      <c r="I6" s="114" t="s">
        <v>322</v>
      </c>
    </row>
    <row r="7" spans="1:9" ht="33.75" customHeight="1">
      <c r="A7" s="180" t="s">
        <v>323</v>
      </c>
      <c r="B7" s="211"/>
      <c r="C7" s="182"/>
      <c r="D7" s="115">
        <f>SUM(D8:D18)</f>
        <v>0</v>
      </c>
      <c r="E7" s="115">
        <f>SUM(E8:E18)</f>
        <v>0</v>
      </c>
      <c r="F7" s="212"/>
      <c r="G7" s="212"/>
      <c r="H7" s="212"/>
      <c r="I7" s="212"/>
    </row>
    <row r="8" spans="1:9" ht="45.75" customHeight="1">
      <c r="A8" s="116"/>
      <c r="B8" s="138" t="s">
        <v>351</v>
      </c>
      <c r="C8" s="116"/>
      <c r="D8" s="116"/>
      <c r="E8" s="116"/>
      <c r="F8" s="116"/>
      <c r="G8" s="116"/>
      <c r="H8" s="116"/>
      <c r="I8" s="116"/>
    </row>
    <row r="9" spans="1:9" ht="29.1" customHeight="1">
      <c r="A9" s="116"/>
      <c r="B9" s="116"/>
      <c r="C9" s="116"/>
      <c r="D9" s="116"/>
      <c r="E9" s="116"/>
      <c r="F9" s="116"/>
      <c r="G9" s="116"/>
      <c r="H9" s="116"/>
      <c r="I9" s="116"/>
    </row>
    <row r="10" spans="1:9" ht="29.1" customHeight="1">
      <c r="A10" s="116"/>
      <c r="B10" s="116"/>
      <c r="C10" s="116"/>
      <c r="D10" s="116"/>
      <c r="E10" s="116"/>
      <c r="F10" s="116"/>
      <c r="G10" s="116"/>
      <c r="H10" s="116"/>
      <c r="I10" s="116"/>
    </row>
    <row r="11" spans="1:9" ht="29.1" customHeight="1">
      <c r="A11" s="116"/>
      <c r="B11" s="116"/>
      <c r="C11" s="116"/>
      <c r="D11" s="116"/>
      <c r="E11" s="116"/>
      <c r="F11" s="116"/>
      <c r="G11" s="116"/>
      <c r="H11" s="116"/>
      <c r="I11" s="116"/>
    </row>
    <row r="12" spans="1:9" ht="29.1" customHeight="1">
      <c r="A12" s="116"/>
      <c r="B12" s="116"/>
      <c r="C12" s="116"/>
      <c r="D12" s="116"/>
      <c r="E12" s="116"/>
      <c r="F12" s="116"/>
      <c r="G12" s="116"/>
      <c r="H12" s="116"/>
      <c r="I12" s="116"/>
    </row>
    <row r="13" spans="1:9" ht="29.1" customHeight="1">
      <c r="A13" s="116"/>
      <c r="B13" s="116"/>
      <c r="C13" s="116"/>
      <c r="D13" s="116"/>
      <c r="E13" s="116"/>
      <c r="F13" s="116"/>
      <c r="G13" s="116"/>
      <c r="H13" s="116"/>
      <c r="I13" s="116"/>
    </row>
    <row r="14" spans="1:9" ht="29.1" customHeight="1">
      <c r="A14" s="116"/>
      <c r="B14" s="116"/>
      <c r="C14" s="116"/>
      <c r="D14" s="116"/>
      <c r="E14" s="116"/>
      <c r="F14" s="116"/>
      <c r="G14" s="116"/>
      <c r="H14" s="116"/>
      <c r="I14" s="116"/>
    </row>
    <row r="15" spans="1:9" ht="29.1" customHeight="1">
      <c r="A15" s="116"/>
      <c r="B15" s="116"/>
      <c r="C15" s="116"/>
      <c r="D15" s="116"/>
      <c r="E15" s="116"/>
      <c r="F15" s="116"/>
      <c r="G15" s="116"/>
      <c r="H15" s="116"/>
      <c r="I15" s="116"/>
    </row>
    <row r="16" spans="1:9" ht="29.1" customHeight="1">
      <c r="A16" s="116"/>
      <c r="B16" s="116"/>
      <c r="C16" s="116"/>
      <c r="D16" s="116"/>
      <c r="E16" s="116"/>
      <c r="F16" s="116"/>
      <c r="G16" s="116"/>
      <c r="H16" s="116"/>
      <c r="I16" s="116"/>
    </row>
    <row r="17" spans="1:9" ht="29.1" customHeight="1">
      <c r="A17" s="116"/>
      <c r="B17" s="116"/>
      <c r="C17" s="116"/>
      <c r="D17" s="116"/>
      <c r="E17" s="116"/>
      <c r="F17" s="116"/>
      <c r="G17" s="116"/>
      <c r="H17" s="116"/>
      <c r="I17" s="116"/>
    </row>
    <row r="18" spans="1:9" ht="29.1" customHeight="1">
      <c r="A18" s="116"/>
      <c r="B18" s="116"/>
      <c r="C18" s="116"/>
      <c r="D18" s="116"/>
      <c r="E18" s="116"/>
      <c r="F18" s="116"/>
      <c r="G18" s="116"/>
      <c r="H18" s="116"/>
      <c r="I18" s="116"/>
    </row>
    <row r="19" spans="1:9" s="119" customFormat="1" ht="33.75" customHeight="1">
      <c r="A19" s="77" t="s">
        <v>324</v>
      </c>
      <c r="B19" s="117"/>
      <c r="C19" s="78" t="s">
        <v>325</v>
      </c>
      <c r="D19" s="118"/>
      <c r="E19" s="118"/>
      <c r="F19" s="78" t="s">
        <v>326</v>
      </c>
      <c r="G19" s="118"/>
      <c r="H19" s="118"/>
      <c r="I19" s="118"/>
    </row>
    <row r="20" spans="1:9" ht="23.65" customHeight="1">
      <c r="A20" s="120"/>
    </row>
    <row r="21" spans="1:9" ht="37.5" customHeight="1">
      <c r="A21" s="120"/>
    </row>
  </sheetData>
  <mergeCells count="8">
    <mergeCell ref="A7:C7"/>
    <mergeCell ref="F7:I7"/>
    <mergeCell ref="B4:H4"/>
    <mergeCell ref="A5:A6"/>
    <mergeCell ref="B5:B6"/>
    <mergeCell ref="C5:C6"/>
    <mergeCell ref="D5:D6"/>
    <mergeCell ref="E5:I5"/>
  </mergeCells>
  <phoneticPr fontId="23" type="noConversion"/>
  <printOptions horizontalCentered="1"/>
  <pageMargins left="0.31496062992125984" right="0.31496062992125984" top="0.39370078740157483" bottom="0.19685039370078741" header="0.19685039370078741" footer="0.19685039370078741"/>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49"/>
  <sheetViews>
    <sheetView view="pageBreakPreview" topLeftCell="A34" zoomScaleNormal="75" zoomScaleSheetLayoutView="100" workbookViewId="0">
      <selection activeCell="B146" sqref="B146"/>
    </sheetView>
  </sheetViews>
  <sheetFormatPr defaultRowHeight="16.5"/>
  <cols>
    <col min="1" max="1" width="22.5" style="95" customWidth="1"/>
    <col min="2" max="2" width="36.125" style="95" customWidth="1"/>
    <col min="3" max="3" width="20.625" style="95" customWidth="1"/>
    <col min="4" max="4" width="13.875" style="95" customWidth="1"/>
    <col min="5" max="5" width="16.25" style="95" customWidth="1"/>
    <col min="6" max="6" width="11.5" style="95" customWidth="1"/>
    <col min="7" max="7" width="11.625" style="95" customWidth="1"/>
    <col min="8" max="8" width="8.625" style="95" customWidth="1"/>
    <col min="9" max="9" width="8.25" style="95" customWidth="1"/>
    <col min="10" max="10" width="11.75" style="95" customWidth="1"/>
    <col min="11" max="256" width="8.875" style="95"/>
    <col min="257" max="257" width="15.875" style="95" customWidth="1"/>
    <col min="258" max="258" width="32" style="95" customWidth="1"/>
    <col min="259" max="259" width="20.625" style="95" customWidth="1"/>
    <col min="260" max="260" width="13.875" style="95" customWidth="1"/>
    <col min="261" max="261" width="16.25" style="95" customWidth="1"/>
    <col min="262" max="262" width="11.5" style="95" customWidth="1"/>
    <col min="263" max="263" width="18.375" style="95" customWidth="1"/>
    <col min="264" max="265" width="11.375" style="95" customWidth="1"/>
    <col min="266" max="266" width="11.75" style="95" customWidth="1"/>
    <col min="267" max="512" width="8.875" style="95"/>
    <col min="513" max="513" width="15.875" style="95" customWidth="1"/>
    <col min="514" max="514" width="32" style="95" customWidth="1"/>
    <col min="515" max="515" width="20.625" style="95" customWidth="1"/>
    <col min="516" max="516" width="13.875" style="95" customWidth="1"/>
    <col min="517" max="517" width="16.25" style="95" customWidth="1"/>
    <col min="518" max="518" width="11.5" style="95" customWidth="1"/>
    <col min="519" max="519" width="18.375" style="95" customWidth="1"/>
    <col min="520" max="521" width="11.375" style="95" customWidth="1"/>
    <col min="522" max="522" width="11.75" style="95" customWidth="1"/>
    <col min="523" max="768" width="8.875" style="95"/>
    <col min="769" max="769" width="15.875" style="95" customWidth="1"/>
    <col min="770" max="770" width="32" style="95" customWidth="1"/>
    <col min="771" max="771" width="20.625" style="95" customWidth="1"/>
    <col min="772" max="772" width="13.875" style="95" customWidth="1"/>
    <col min="773" max="773" width="16.25" style="95" customWidth="1"/>
    <col min="774" max="774" width="11.5" style="95" customWidth="1"/>
    <col min="775" max="775" width="18.375" style="95" customWidth="1"/>
    <col min="776" max="777" width="11.375" style="95" customWidth="1"/>
    <col min="778" max="778" width="11.75" style="95" customWidth="1"/>
    <col min="779" max="1024" width="8.875" style="95"/>
    <col min="1025" max="1025" width="15.875" style="95" customWidth="1"/>
    <col min="1026" max="1026" width="32" style="95" customWidth="1"/>
    <col min="1027" max="1027" width="20.625" style="95" customWidth="1"/>
    <col min="1028" max="1028" width="13.875" style="95" customWidth="1"/>
    <col min="1029" max="1029" width="16.25" style="95" customWidth="1"/>
    <col min="1030" max="1030" width="11.5" style="95" customWidth="1"/>
    <col min="1031" max="1031" width="18.375" style="95" customWidth="1"/>
    <col min="1032" max="1033" width="11.375" style="95" customWidth="1"/>
    <col min="1034" max="1034" width="11.75" style="95" customWidth="1"/>
    <col min="1035" max="1280" width="8.875" style="95"/>
    <col min="1281" max="1281" width="15.875" style="95" customWidth="1"/>
    <col min="1282" max="1282" width="32" style="95" customWidth="1"/>
    <col min="1283" max="1283" width="20.625" style="95" customWidth="1"/>
    <col min="1284" max="1284" width="13.875" style="95" customWidth="1"/>
    <col min="1285" max="1285" width="16.25" style="95" customWidth="1"/>
    <col min="1286" max="1286" width="11.5" style="95" customWidth="1"/>
    <col min="1287" max="1287" width="18.375" style="95" customWidth="1"/>
    <col min="1288" max="1289" width="11.375" style="95" customWidth="1"/>
    <col min="1290" max="1290" width="11.75" style="95" customWidth="1"/>
    <col min="1291" max="1536" width="8.875" style="95"/>
    <col min="1537" max="1537" width="15.875" style="95" customWidth="1"/>
    <col min="1538" max="1538" width="32" style="95" customWidth="1"/>
    <col min="1539" max="1539" width="20.625" style="95" customWidth="1"/>
    <col min="1540" max="1540" width="13.875" style="95" customWidth="1"/>
    <col min="1541" max="1541" width="16.25" style="95" customWidth="1"/>
    <col min="1542" max="1542" width="11.5" style="95" customWidth="1"/>
    <col min="1543" max="1543" width="18.375" style="95" customWidth="1"/>
    <col min="1544" max="1545" width="11.375" style="95" customWidth="1"/>
    <col min="1546" max="1546" width="11.75" style="95" customWidth="1"/>
    <col min="1547" max="1792" width="8.875" style="95"/>
    <col min="1793" max="1793" width="15.875" style="95" customWidth="1"/>
    <col min="1794" max="1794" width="32" style="95" customWidth="1"/>
    <col min="1795" max="1795" width="20.625" style="95" customWidth="1"/>
    <col min="1796" max="1796" width="13.875" style="95" customWidth="1"/>
    <col min="1797" max="1797" width="16.25" style="95" customWidth="1"/>
    <col min="1798" max="1798" width="11.5" style="95" customWidth="1"/>
    <col min="1799" max="1799" width="18.375" style="95" customWidth="1"/>
    <col min="1800" max="1801" width="11.375" style="95" customWidth="1"/>
    <col min="1802" max="1802" width="11.75" style="95" customWidth="1"/>
    <col min="1803" max="2048" width="8.875" style="95"/>
    <col min="2049" max="2049" width="15.875" style="95" customWidth="1"/>
    <col min="2050" max="2050" width="32" style="95" customWidth="1"/>
    <col min="2051" max="2051" width="20.625" style="95" customWidth="1"/>
    <col min="2052" max="2052" width="13.875" style="95" customWidth="1"/>
    <col min="2053" max="2053" width="16.25" style="95" customWidth="1"/>
    <col min="2054" max="2054" width="11.5" style="95" customWidth="1"/>
    <col min="2055" max="2055" width="18.375" style="95" customWidth="1"/>
    <col min="2056" max="2057" width="11.375" style="95" customWidth="1"/>
    <col min="2058" max="2058" width="11.75" style="95" customWidth="1"/>
    <col min="2059" max="2304" width="8.875" style="95"/>
    <col min="2305" max="2305" width="15.875" style="95" customWidth="1"/>
    <col min="2306" max="2306" width="32" style="95" customWidth="1"/>
    <col min="2307" max="2307" width="20.625" style="95" customWidth="1"/>
    <col min="2308" max="2308" width="13.875" style="95" customWidth="1"/>
    <col min="2309" max="2309" width="16.25" style="95" customWidth="1"/>
    <col min="2310" max="2310" width="11.5" style="95" customWidth="1"/>
    <col min="2311" max="2311" width="18.375" style="95" customWidth="1"/>
    <col min="2312" max="2313" width="11.375" style="95" customWidth="1"/>
    <col min="2314" max="2314" width="11.75" style="95" customWidth="1"/>
    <col min="2315" max="2560" width="8.875" style="95"/>
    <col min="2561" max="2561" width="15.875" style="95" customWidth="1"/>
    <col min="2562" max="2562" width="32" style="95" customWidth="1"/>
    <col min="2563" max="2563" width="20.625" style="95" customWidth="1"/>
    <col min="2564" max="2564" width="13.875" style="95" customWidth="1"/>
    <col min="2565" max="2565" width="16.25" style="95" customWidth="1"/>
    <col min="2566" max="2566" width="11.5" style="95" customWidth="1"/>
    <col min="2567" max="2567" width="18.375" style="95" customWidth="1"/>
    <col min="2568" max="2569" width="11.375" style="95" customWidth="1"/>
    <col min="2570" max="2570" width="11.75" style="95" customWidth="1"/>
    <col min="2571" max="2816" width="8.875" style="95"/>
    <col min="2817" max="2817" width="15.875" style="95" customWidth="1"/>
    <col min="2818" max="2818" width="32" style="95" customWidth="1"/>
    <col min="2819" max="2819" width="20.625" style="95" customWidth="1"/>
    <col min="2820" max="2820" width="13.875" style="95" customWidth="1"/>
    <col min="2821" max="2821" width="16.25" style="95" customWidth="1"/>
    <col min="2822" max="2822" width="11.5" style="95" customWidth="1"/>
    <col min="2823" max="2823" width="18.375" style="95" customWidth="1"/>
    <col min="2824" max="2825" width="11.375" style="95" customWidth="1"/>
    <col min="2826" max="2826" width="11.75" style="95" customWidth="1"/>
    <col min="2827" max="3072" width="8.875" style="95"/>
    <col min="3073" max="3073" width="15.875" style="95" customWidth="1"/>
    <col min="3074" max="3074" width="32" style="95" customWidth="1"/>
    <col min="3075" max="3075" width="20.625" style="95" customWidth="1"/>
    <col min="3076" max="3076" width="13.875" style="95" customWidth="1"/>
    <col min="3077" max="3077" width="16.25" style="95" customWidth="1"/>
    <col min="3078" max="3078" width="11.5" style="95" customWidth="1"/>
    <col min="3079" max="3079" width="18.375" style="95" customWidth="1"/>
    <col min="3080" max="3081" width="11.375" style="95" customWidth="1"/>
    <col min="3082" max="3082" width="11.75" style="95" customWidth="1"/>
    <col min="3083" max="3328" width="8.875" style="95"/>
    <col min="3329" max="3329" width="15.875" style="95" customWidth="1"/>
    <col min="3330" max="3330" width="32" style="95" customWidth="1"/>
    <col min="3331" max="3331" width="20.625" style="95" customWidth="1"/>
    <col min="3332" max="3332" width="13.875" style="95" customWidth="1"/>
    <col min="3333" max="3333" width="16.25" style="95" customWidth="1"/>
    <col min="3334" max="3334" width="11.5" style="95" customWidth="1"/>
    <col min="3335" max="3335" width="18.375" style="95" customWidth="1"/>
    <col min="3336" max="3337" width="11.375" style="95" customWidth="1"/>
    <col min="3338" max="3338" width="11.75" style="95" customWidth="1"/>
    <col min="3339" max="3584" width="8.875" style="95"/>
    <col min="3585" max="3585" width="15.875" style="95" customWidth="1"/>
    <col min="3586" max="3586" width="32" style="95" customWidth="1"/>
    <col min="3587" max="3587" width="20.625" style="95" customWidth="1"/>
    <col min="3588" max="3588" width="13.875" style="95" customWidth="1"/>
    <col min="3589" max="3589" width="16.25" style="95" customWidth="1"/>
    <col min="3590" max="3590" width="11.5" style="95" customWidth="1"/>
    <col min="3591" max="3591" width="18.375" style="95" customWidth="1"/>
    <col min="3592" max="3593" width="11.375" style="95" customWidth="1"/>
    <col min="3594" max="3594" width="11.75" style="95" customWidth="1"/>
    <col min="3595" max="3840" width="8.875" style="95"/>
    <col min="3841" max="3841" width="15.875" style="95" customWidth="1"/>
    <col min="3842" max="3842" width="32" style="95" customWidth="1"/>
    <col min="3843" max="3843" width="20.625" style="95" customWidth="1"/>
    <col min="3844" max="3844" width="13.875" style="95" customWidth="1"/>
    <col min="3845" max="3845" width="16.25" style="95" customWidth="1"/>
    <col min="3846" max="3846" width="11.5" style="95" customWidth="1"/>
    <col min="3847" max="3847" width="18.375" style="95" customWidth="1"/>
    <col min="3848" max="3849" width="11.375" style="95" customWidth="1"/>
    <col min="3850" max="3850" width="11.75" style="95" customWidth="1"/>
    <col min="3851" max="4096" width="8.875" style="95"/>
    <col min="4097" max="4097" width="15.875" style="95" customWidth="1"/>
    <col min="4098" max="4098" width="32" style="95" customWidth="1"/>
    <col min="4099" max="4099" width="20.625" style="95" customWidth="1"/>
    <col min="4100" max="4100" width="13.875" style="95" customWidth="1"/>
    <col min="4101" max="4101" width="16.25" style="95" customWidth="1"/>
    <col min="4102" max="4102" width="11.5" style="95" customWidth="1"/>
    <col min="4103" max="4103" width="18.375" style="95" customWidth="1"/>
    <col min="4104" max="4105" width="11.375" style="95" customWidth="1"/>
    <col min="4106" max="4106" width="11.75" style="95" customWidth="1"/>
    <col min="4107" max="4352" width="8.875" style="95"/>
    <col min="4353" max="4353" width="15.875" style="95" customWidth="1"/>
    <col min="4354" max="4354" width="32" style="95" customWidth="1"/>
    <col min="4355" max="4355" width="20.625" style="95" customWidth="1"/>
    <col min="4356" max="4356" width="13.875" style="95" customWidth="1"/>
    <col min="4357" max="4357" width="16.25" style="95" customWidth="1"/>
    <col min="4358" max="4358" width="11.5" style="95" customWidth="1"/>
    <col min="4359" max="4359" width="18.375" style="95" customWidth="1"/>
    <col min="4360" max="4361" width="11.375" style="95" customWidth="1"/>
    <col min="4362" max="4362" width="11.75" style="95" customWidth="1"/>
    <col min="4363" max="4608" width="8.875" style="95"/>
    <col min="4609" max="4609" width="15.875" style="95" customWidth="1"/>
    <col min="4610" max="4610" width="32" style="95" customWidth="1"/>
    <col min="4611" max="4611" width="20.625" style="95" customWidth="1"/>
    <col min="4612" max="4612" width="13.875" style="95" customWidth="1"/>
    <col min="4613" max="4613" width="16.25" style="95" customWidth="1"/>
    <col min="4614" max="4614" width="11.5" style="95" customWidth="1"/>
    <col min="4615" max="4615" width="18.375" style="95" customWidth="1"/>
    <col min="4616" max="4617" width="11.375" style="95" customWidth="1"/>
    <col min="4618" max="4618" width="11.75" style="95" customWidth="1"/>
    <col min="4619" max="4864" width="8.875" style="95"/>
    <col min="4865" max="4865" width="15.875" style="95" customWidth="1"/>
    <col min="4866" max="4866" width="32" style="95" customWidth="1"/>
    <col min="4867" max="4867" width="20.625" style="95" customWidth="1"/>
    <col min="4868" max="4868" width="13.875" style="95" customWidth="1"/>
    <col min="4869" max="4869" width="16.25" style="95" customWidth="1"/>
    <col min="4870" max="4870" width="11.5" style="95" customWidth="1"/>
    <col min="4871" max="4871" width="18.375" style="95" customWidth="1"/>
    <col min="4872" max="4873" width="11.375" style="95" customWidth="1"/>
    <col min="4874" max="4874" width="11.75" style="95" customWidth="1"/>
    <col min="4875" max="5120" width="8.875" style="95"/>
    <col min="5121" max="5121" width="15.875" style="95" customWidth="1"/>
    <col min="5122" max="5122" width="32" style="95" customWidth="1"/>
    <col min="5123" max="5123" width="20.625" style="95" customWidth="1"/>
    <col min="5124" max="5124" width="13.875" style="95" customWidth="1"/>
    <col min="5125" max="5125" width="16.25" style="95" customWidth="1"/>
    <col min="5126" max="5126" width="11.5" style="95" customWidth="1"/>
    <col min="5127" max="5127" width="18.375" style="95" customWidth="1"/>
    <col min="5128" max="5129" width="11.375" style="95" customWidth="1"/>
    <col min="5130" max="5130" width="11.75" style="95" customWidth="1"/>
    <col min="5131" max="5376" width="8.875" style="95"/>
    <col min="5377" max="5377" width="15.875" style="95" customWidth="1"/>
    <col min="5378" max="5378" width="32" style="95" customWidth="1"/>
    <col min="5379" max="5379" width="20.625" style="95" customWidth="1"/>
    <col min="5380" max="5380" width="13.875" style="95" customWidth="1"/>
    <col min="5381" max="5381" width="16.25" style="95" customWidth="1"/>
    <col min="5382" max="5382" width="11.5" style="95" customWidth="1"/>
    <col min="5383" max="5383" width="18.375" style="95" customWidth="1"/>
    <col min="5384" max="5385" width="11.375" style="95" customWidth="1"/>
    <col min="5386" max="5386" width="11.75" style="95" customWidth="1"/>
    <col min="5387" max="5632" width="8.875" style="95"/>
    <col min="5633" max="5633" width="15.875" style="95" customWidth="1"/>
    <col min="5634" max="5634" width="32" style="95" customWidth="1"/>
    <col min="5635" max="5635" width="20.625" style="95" customWidth="1"/>
    <col min="5636" max="5636" width="13.875" style="95" customWidth="1"/>
    <col min="5637" max="5637" width="16.25" style="95" customWidth="1"/>
    <col min="5638" max="5638" width="11.5" style="95" customWidth="1"/>
    <col min="5639" max="5639" width="18.375" style="95" customWidth="1"/>
    <col min="5640" max="5641" width="11.375" style="95" customWidth="1"/>
    <col min="5642" max="5642" width="11.75" style="95" customWidth="1"/>
    <col min="5643" max="5888" width="8.875" style="95"/>
    <col min="5889" max="5889" width="15.875" style="95" customWidth="1"/>
    <col min="5890" max="5890" width="32" style="95" customWidth="1"/>
    <col min="5891" max="5891" width="20.625" style="95" customWidth="1"/>
    <col min="5892" max="5892" width="13.875" style="95" customWidth="1"/>
    <col min="5893" max="5893" width="16.25" style="95" customWidth="1"/>
    <col min="5894" max="5894" width="11.5" style="95" customWidth="1"/>
    <col min="5895" max="5895" width="18.375" style="95" customWidth="1"/>
    <col min="5896" max="5897" width="11.375" style="95" customWidth="1"/>
    <col min="5898" max="5898" width="11.75" style="95" customWidth="1"/>
    <col min="5899" max="6144" width="8.875" style="95"/>
    <col min="6145" max="6145" width="15.875" style="95" customWidth="1"/>
    <col min="6146" max="6146" width="32" style="95" customWidth="1"/>
    <col min="6147" max="6147" width="20.625" style="95" customWidth="1"/>
    <col min="6148" max="6148" width="13.875" style="95" customWidth="1"/>
    <col min="6149" max="6149" width="16.25" style="95" customWidth="1"/>
    <col min="6150" max="6150" width="11.5" style="95" customWidth="1"/>
    <col min="6151" max="6151" width="18.375" style="95" customWidth="1"/>
    <col min="6152" max="6153" width="11.375" style="95" customWidth="1"/>
    <col min="6154" max="6154" width="11.75" style="95" customWidth="1"/>
    <col min="6155" max="6400" width="8.875" style="95"/>
    <col min="6401" max="6401" width="15.875" style="95" customWidth="1"/>
    <col min="6402" max="6402" width="32" style="95" customWidth="1"/>
    <col min="6403" max="6403" width="20.625" style="95" customWidth="1"/>
    <col min="6404" max="6404" width="13.875" style="95" customWidth="1"/>
    <col min="6405" max="6405" width="16.25" style="95" customWidth="1"/>
    <col min="6406" max="6406" width="11.5" style="95" customWidth="1"/>
    <col min="6407" max="6407" width="18.375" style="95" customWidth="1"/>
    <col min="6408" max="6409" width="11.375" style="95" customWidth="1"/>
    <col min="6410" max="6410" width="11.75" style="95" customWidth="1"/>
    <col min="6411" max="6656" width="8.875" style="95"/>
    <col min="6657" max="6657" width="15.875" style="95" customWidth="1"/>
    <col min="6658" max="6658" width="32" style="95" customWidth="1"/>
    <col min="6659" max="6659" width="20.625" style="95" customWidth="1"/>
    <col min="6660" max="6660" width="13.875" style="95" customWidth="1"/>
    <col min="6661" max="6661" width="16.25" style="95" customWidth="1"/>
    <col min="6662" max="6662" width="11.5" style="95" customWidth="1"/>
    <col min="6663" max="6663" width="18.375" style="95" customWidth="1"/>
    <col min="6664" max="6665" width="11.375" style="95" customWidth="1"/>
    <col min="6666" max="6666" width="11.75" style="95" customWidth="1"/>
    <col min="6667" max="6912" width="8.875" style="95"/>
    <col min="6913" max="6913" width="15.875" style="95" customWidth="1"/>
    <col min="6914" max="6914" width="32" style="95" customWidth="1"/>
    <col min="6915" max="6915" width="20.625" style="95" customWidth="1"/>
    <col min="6916" max="6916" width="13.875" style="95" customWidth="1"/>
    <col min="6917" max="6917" width="16.25" style="95" customWidth="1"/>
    <col min="6918" max="6918" width="11.5" style="95" customWidth="1"/>
    <col min="6919" max="6919" width="18.375" style="95" customWidth="1"/>
    <col min="6920" max="6921" width="11.375" style="95" customWidth="1"/>
    <col min="6922" max="6922" width="11.75" style="95" customWidth="1"/>
    <col min="6923" max="7168" width="8.875" style="95"/>
    <col min="7169" max="7169" width="15.875" style="95" customWidth="1"/>
    <col min="7170" max="7170" width="32" style="95" customWidth="1"/>
    <col min="7171" max="7171" width="20.625" style="95" customWidth="1"/>
    <col min="7172" max="7172" width="13.875" style="95" customWidth="1"/>
    <col min="7173" max="7173" width="16.25" style="95" customWidth="1"/>
    <col min="7174" max="7174" width="11.5" style="95" customWidth="1"/>
    <col min="7175" max="7175" width="18.375" style="95" customWidth="1"/>
    <col min="7176" max="7177" width="11.375" style="95" customWidth="1"/>
    <col min="7178" max="7178" width="11.75" style="95" customWidth="1"/>
    <col min="7179" max="7424" width="8.875" style="95"/>
    <col min="7425" max="7425" width="15.875" style="95" customWidth="1"/>
    <col min="7426" max="7426" width="32" style="95" customWidth="1"/>
    <col min="7427" max="7427" width="20.625" style="95" customWidth="1"/>
    <col min="7428" max="7428" width="13.875" style="95" customWidth="1"/>
    <col min="7429" max="7429" width="16.25" style="95" customWidth="1"/>
    <col min="7430" max="7430" width="11.5" style="95" customWidth="1"/>
    <col min="7431" max="7431" width="18.375" style="95" customWidth="1"/>
    <col min="7432" max="7433" width="11.375" style="95" customWidth="1"/>
    <col min="7434" max="7434" width="11.75" style="95" customWidth="1"/>
    <col min="7435" max="7680" width="8.875" style="95"/>
    <col min="7681" max="7681" width="15.875" style="95" customWidth="1"/>
    <col min="7682" max="7682" width="32" style="95" customWidth="1"/>
    <col min="7683" max="7683" width="20.625" style="95" customWidth="1"/>
    <col min="7684" max="7684" width="13.875" style="95" customWidth="1"/>
    <col min="7685" max="7685" width="16.25" style="95" customWidth="1"/>
    <col min="7686" max="7686" width="11.5" style="95" customWidth="1"/>
    <col min="7687" max="7687" width="18.375" style="95" customWidth="1"/>
    <col min="7688" max="7689" width="11.375" style="95" customWidth="1"/>
    <col min="7690" max="7690" width="11.75" style="95" customWidth="1"/>
    <col min="7691" max="7936" width="8.875" style="95"/>
    <col min="7937" max="7937" width="15.875" style="95" customWidth="1"/>
    <col min="7938" max="7938" width="32" style="95" customWidth="1"/>
    <col min="7939" max="7939" width="20.625" style="95" customWidth="1"/>
    <col min="7940" max="7940" width="13.875" style="95" customWidth="1"/>
    <col min="7941" max="7941" width="16.25" style="95" customWidth="1"/>
    <col min="7942" max="7942" width="11.5" style="95" customWidth="1"/>
    <col min="7943" max="7943" width="18.375" style="95" customWidth="1"/>
    <col min="7944" max="7945" width="11.375" style="95" customWidth="1"/>
    <col min="7946" max="7946" width="11.75" style="95" customWidth="1"/>
    <col min="7947" max="8192" width="8.875" style="95"/>
    <col min="8193" max="8193" width="15.875" style="95" customWidth="1"/>
    <col min="8194" max="8194" width="32" style="95" customWidth="1"/>
    <col min="8195" max="8195" width="20.625" style="95" customWidth="1"/>
    <col min="8196" max="8196" width="13.875" style="95" customWidth="1"/>
    <col min="8197" max="8197" width="16.25" style="95" customWidth="1"/>
    <col min="8198" max="8198" width="11.5" style="95" customWidth="1"/>
    <col min="8199" max="8199" width="18.375" style="95" customWidth="1"/>
    <col min="8200" max="8201" width="11.375" style="95" customWidth="1"/>
    <col min="8202" max="8202" width="11.75" style="95" customWidth="1"/>
    <col min="8203" max="8448" width="8.875" style="95"/>
    <col min="8449" max="8449" width="15.875" style="95" customWidth="1"/>
    <col min="8450" max="8450" width="32" style="95" customWidth="1"/>
    <col min="8451" max="8451" width="20.625" style="95" customWidth="1"/>
    <col min="8452" max="8452" width="13.875" style="95" customWidth="1"/>
    <col min="8453" max="8453" width="16.25" style="95" customWidth="1"/>
    <col min="8454" max="8454" width="11.5" style="95" customWidth="1"/>
    <col min="8455" max="8455" width="18.375" style="95" customWidth="1"/>
    <col min="8456" max="8457" width="11.375" style="95" customWidth="1"/>
    <col min="8458" max="8458" width="11.75" style="95" customWidth="1"/>
    <col min="8459" max="8704" width="8.875" style="95"/>
    <col min="8705" max="8705" width="15.875" style="95" customWidth="1"/>
    <col min="8706" max="8706" width="32" style="95" customWidth="1"/>
    <col min="8707" max="8707" width="20.625" style="95" customWidth="1"/>
    <col min="8708" max="8708" width="13.875" style="95" customWidth="1"/>
    <col min="8709" max="8709" width="16.25" style="95" customWidth="1"/>
    <col min="8710" max="8710" width="11.5" style="95" customWidth="1"/>
    <col min="8711" max="8711" width="18.375" style="95" customWidth="1"/>
    <col min="8712" max="8713" width="11.375" style="95" customWidth="1"/>
    <col min="8714" max="8714" width="11.75" style="95" customWidth="1"/>
    <col min="8715" max="8960" width="8.875" style="95"/>
    <col min="8961" max="8961" width="15.875" style="95" customWidth="1"/>
    <col min="8962" max="8962" width="32" style="95" customWidth="1"/>
    <col min="8963" max="8963" width="20.625" style="95" customWidth="1"/>
    <col min="8964" max="8964" width="13.875" style="95" customWidth="1"/>
    <col min="8965" max="8965" width="16.25" style="95" customWidth="1"/>
    <col min="8966" max="8966" width="11.5" style="95" customWidth="1"/>
    <col min="8967" max="8967" width="18.375" style="95" customWidth="1"/>
    <col min="8968" max="8969" width="11.375" style="95" customWidth="1"/>
    <col min="8970" max="8970" width="11.75" style="95" customWidth="1"/>
    <col min="8971" max="9216" width="8.875" style="95"/>
    <col min="9217" max="9217" width="15.875" style="95" customWidth="1"/>
    <col min="9218" max="9218" width="32" style="95" customWidth="1"/>
    <col min="9219" max="9219" width="20.625" style="95" customWidth="1"/>
    <col min="9220" max="9220" width="13.875" style="95" customWidth="1"/>
    <col min="9221" max="9221" width="16.25" style="95" customWidth="1"/>
    <col min="9222" max="9222" width="11.5" style="95" customWidth="1"/>
    <col min="9223" max="9223" width="18.375" style="95" customWidth="1"/>
    <col min="9224" max="9225" width="11.375" style="95" customWidth="1"/>
    <col min="9226" max="9226" width="11.75" style="95" customWidth="1"/>
    <col min="9227" max="9472" width="8.875" style="95"/>
    <col min="9473" max="9473" width="15.875" style="95" customWidth="1"/>
    <col min="9474" max="9474" width="32" style="95" customWidth="1"/>
    <col min="9475" max="9475" width="20.625" style="95" customWidth="1"/>
    <col min="9476" max="9476" width="13.875" style="95" customWidth="1"/>
    <col min="9477" max="9477" width="16.25" style="95" customWidth="1"/>
    <col min="9478" max="9478" width="11.5" style="95" customWidth="1"/>
    <col min="9479" max="9479" width="18.375" style="95" customWidth="1"/>
    <col min="9480" max="9481" width="11.375" style="95" customWidth="1"/>
    <col min="9482" max="9482" width="11.75" style="95" customWidth="1"/>
    <col min="9483" max="9728" width="8.875" style="95"/>
    <col min="9729" max="9729" width="15.875" style="95" customWidth="1"/>
    <col min="9730" max="9730" width="32" style="95" customWidth="1"/>
    <col min="9731" max="9731" width="20.625" style="95" customWidth="1"/>
    <col min="9732" max="9732" width="13.875" style="95" customWidth="1"/>
    <col min="9733" max="9733" width="16.25" style="95" customWidth="1"/>
    <col min="9734" max="9734" width="11.5" style="95" customWidth="1"/>
    <col min="9735" max="9735" width="18.375" style="95" customWidth="1"/>
    <col min="9736" max="9737" width="11.375" style="95" customWidth="1"/>
    <col min="9738" max="9738" width="11.75" style="95" customWidth="1"/>
    <col min="9739" max="9984" width="8.875" style="95"/>
    <col min="9985" max="9985" width="15.875" style="95" customWidth="1"/>
    <col min="9986" max="9986" width="32" style="95" customWidth="1"/>
    <col min="9987" max="9987" width="20.625" style="95" customWidth="1"/>
    <col min="9988" max="9988" width="13.875" style="95" customWidth="1"/>
    <col min="9989" max="9989" width="16.25" style="95" customWidth="1"/>
    <col min="9990" max="9990" width="11.5" style="95" customWidth="1"/>
    <col min="9991" max="9991" width="18.375" style="95" customWidth="1"/>
    <col min="9992" max="9993" width="11.375" style="95" customWidth="1"/>
    <col min="9994" max="9994" width="11.75" style="95" customWidth="1"/>
    <col min="9995" max="10240" width="8.875" style="95"/>
    <col min="10241" max="10241" width="15.875" style="95" customWidth="1"/>
    <col min="10242" max="10242" width="32" style="95" customWidth="1"/>
    <col min="10243" max="10243" width="20.625" style="95" customWidth="1"/>
    <col min="10244" max="10244" width="13.875" style="95" customWidth="1"/>
    <col min="10245" max="10245" width="16.25" style="95" customWidth="1"/>
    <col min="10246" max="10246" width="11.5" style="95" customWidth="1"/>
    <col min="10247" max="10247" width="18.375" style="95" customWidth="1"/>
    <col min="10248" max="10249" width="11.375" style="95" customWidth="1"/>
    <col min="10250" max="10250" width="11.75" style="95" customWidth="1"/>
    <col min="10251" max="10496" width="8.875" style="95"/>
    <col min="10497" max="10497" width="15.875" style="95" customWidth="1"/>
    <col min="10498" max="10498" width="32" style="95" customWidth="1"/>
    <col min="10499" max="10499" width="20.625" style="95" customWidth="1"/>
    <col min="10500" max="10500" width="13.875" style="95" customWidth="1"/>
    <col min="10501" max="10501" width="16.25" style="95" customWidth="1"/>
    <col min="10502" max="10502" width="11.5" style="95" customWidth="1"/>
    <col min="10503" max="10503" width="18.375" style="95" customWidth="1"/>
    <col min="10504" max="10505" width="11.375" style="95" customWidth="1"/>
    <col min="10506" max="10506" width="11.75" style="95" customWidth="1"/>
    <col min="10507" max="10752" width="8.875" style="95"/>
    <col min="10753" max="10753" width="15.875" style="95" customWidth="1"/>
    <col min="10754" max="10754" width="32" style="95" customWidth="1"/>
    <col min="10755" max="10755" width="20.625" style="95" customWidth="1"/>
    <col min="10756" max="10756" width="13.875" style="95" customWidth="1"/>
    <col min="10757" max="10757" width="16.25" style="95" customWidth="1"/>
    <col min="10758" max="10758" width="11.5" style="95" customWidth="1"/>
    <col min="10759" max="10759" width="18.375" style="95" customWidth="1"/>
    <col min="10760" max="10761" width="11.375" style="95" customWidth="1"/>
    <col min="10762" max="10762" width="11.75" style="95" customWidth="1"/>
    <col min="10763" max="11008" width="8.875" style="95"/>
    <col min="11009" max="11009" width="15.875" style="95" customWidth="1"/>
    <col min="11010" max="11010" width="32" style="95" customWidth="1"/>
    <col min="11011" max="11011" width="20.625" style="95" customWidth="1"/>
    <col min="11012" max="11012" width="13.875" style="95" customWidth="1"/>
    <col min="11013" max="11013" width="16.25" style="95" customWidth="1"/>
    <col min="11014" max="11014" width="11.5" style="95" customWidth="1"/>
    <col min="11015" max="11015" width="18.375" style="95" customWidth="1"/>
    <col min="11016" max="11017" width="11.375" style="95" customWidth="1"/>
    <col min="11018" max="11018" width="11.75" style="95" customWidth="1"/>
    <col min="11019" max="11264" width="8.875" style="95"/>
    <col min="11265" max="11265" width="15.875" style="95" customWidth="1"/>
    <col min="11266" max="11266" width="32" style="95" customWidth="1"/>
    <col min="11267" max="11267" width="20.625" style="95" customWidth="1"/>
    <col min="11268" max="11268" width="13.875" style="95" customWidth="1"/>
    <col min="11269" max="11269" width="16.25" style="95" customWidth="1"/>
    <col min="11270" max="11270" width="11.5" style="95" customWidth="1"/>
    <col min="11271" max="11271" width="18.375" style="95" customWidth="1"/>
    <col min="11272" max="11273" width="11.375" style="95" customWidth="1"/>
    <col min="11274" max="11274" width="11.75" style="95" customWidth="1"/>
    <col min="11275" max="11520" width="8.875" style="95"/>
    <col min="11521" max="11521" width="15.875" style="95" customWidth="1"/>
    <col min="11522" max="11522" width="32" style="95" customWidth="1"/>
    <col min="11523" max="11523" width="20.625" style="95" customWidth="1"/>
    <col min="11524" max="11524" width="13.875" style="95" customWidth="1"/>
    <col min="11525" max="11525" width="16.25" style="95" customWidth="1"/>
    <col min="11526" max="11526" width="11.5" style="95" customWidth="1"/>
    <col min="11527" max="11527" width="18.375" style="95" customWidth="1"/>
    <col min="11528" max="11529" width="11.375" style="95" customWidth="1"/>
    <col min="11530" max="11530" width="11.75" style="95" customWidth="1"/>
    <col min="11531" max="11776" width="8.875" style="95"/>
    <col min="11777" max="11777" width="15.875" style="95" customWidth="1"/>
    <col min="11778" max="11778" width="32" style="95" customWidth="1"/>
    <col min="11779" max="11779" width="20.625" style="95" customWidth="1"/>
    <col min="11780" max="11780" width="13.875" style="95" customWidth="1"/>
    <col min="11781" max="11781" width="16.25" style="95" customWidth="1"/>
    <col min="11782" max="11782" width="11.5" style="95" customWidth="1"/>
    <col min="11783" max="11783" width="18.375" style="95" customWidth="1"/>
    <col min="11784" max="11785" width="11.375" style="95" customWidth="1"/>
    <col min="11786" max="11786" width="11.75" style="95" customWidth="1"/>
    <col min="11787" max="12032" width="8.875" style="95"/>
    <col min="12033" max="12033" width="15.875" style="95" customWidth="1"/>
    <col min="12034" max="12034" width="32" style="95" customWidth="1"/>
    <col min="12035" max="12035" width="20.625" style="95" customWidth="1"/>
    <col min="12036" max="12036" width="13.875" style="95" customWidth="1"/>
    <col min="12037" max="12037" width="16.25" style="95" customWidth="1"/>
    <col min="12038" max="12038" width="11.5" style="95" customWidth="1"/>
    <col min="12039" max="12039" width="18.375" style="95" customWidth="1"/>
    <col min="12040" max="12041" width="11.375" style="95" customWidth="1"/>
    <col min="12042" max="12042" width="11.75" style="95" customWidth="1"/>
    <col min="12043" max="12288" width="8.875" style="95"/>
    <col min="12289" max="12289" width="15.875" style="95" customWidth="1"/>
    <col min="12290" max="12290" width="32" style="95" customWidth="1"/>
    <col min="12291" max="12291" width="20.625" style="95" customWidth="1"/>
    <col min="12292" max="12292" width="13.875" style="95" customWidth="1"/>
    <col min="12293" max="12293" width="16.25" style="95" customWidth="1"/>
    <col min="12294" max="12294" width="11.5" style="95" customWidth="1"/>
    <col min="12295" max="12295" width="18.375" style="95" customWidth="1"/>
    <col min="12296" max="12297" width="11.375" style="95" customWidth="1"/>
    <col min="12298" max="12298" width="11.75" style="95" customWidth="1"/>
    <col min="12299" max="12544" width="8.875" style="95"/>
    <col min="12545" max="12545" width="15.875" style="95" customWidth="1"/>
    <col min="12546" max="12546" width="32" style="95" customWidth="1"/>
    <col min="12547" max="12547" width="20.625" style="95" customWidth="1"/>
    <col min="12548" max="12548" width="13.875" style="95" customWidth="1"/>
    <col min="12549" max="12549" width="16.25" style="95" customWidth="1"/>
    <col min="12550" max="12550" width="11.5" style="95" customWidth="1"/>
    <col min="12551" max="12551" width="18.375" style="95" customWidth="1"/>
    <col min="12552" max="12553" width="11.375" style="95" customWidth="1"/>
    <col min="12554" max="12554" width="11.75" style="95" customWidth="1"/>
    <col min="12555" max="12800" width="8.875" style="95"/>
    <col min="12801" max="12801" width="15.875" style="95" customWidth="1"/>
    <col min="12802" max="12802" width="32" style="95" customWidth="1"/>
    <col min="12803" max="12803" width="20.625" style="95" customWidth="1"/>
    <col min="12804" max="12804" width="13.875" style="95" customWidth="1"/>
    <col min="12805" max="12805" width="16.25" style="95" customWidth="1"/>
    <col min="12806" max="12806" width="11.5" style="95" customWidth="1"/>
    <col min="12807" max="12807" width="18.375" style="95" customWidth="1"/>
    <col min="12808" max="12809" width="11.375" style="95" customWidth="1"/>
    <col min="12810" max="12810" width="11.75" style="95" customWidth="1"/>
    <col min="12811" max="13056" width="8.875" style="95"/>
    <col min="13057" max="13057" width="15.875" style="95" customWidth="1"/>
    <col min="13058" max="13058" width="32" style="95" customWidth="1"/>
    <col min="13059" max="13059" width="20.625" style="95" customWidth="1"/>
    <col min="13060" max="13060" width="13.875" style="95" customWidth="1"/>
    <col min="13061" max="13061" width="16.25" style="95" customWidth="1"/>
    <col min="13062" max="13062" width="11.5" style="95" customWidth="1"/>
    <col min="13063" max="13063" width="18.375" style="95" customWidth="1"/>
    <col min="13064" max="13065" width="11.375" style="95" customWidth="1"/>
    <col min="13066" max="13066" width="11.75" style="95" customWidth="1"/>
    <col min="13067" max="13312" width="8.875" style="95"/>
    <col min="13313" max="13313" width="15.875" style="95" customWidth="1"/>
    <col min="13314" max="13314" width="32" style="95" customWidth="1"/>
    <col min="13315" max="13315" width="20.625" style="95" customWidth="1"/>
    <col min="13316" max="13316" width="13.875" style="95" customWidth="1"/>
    <col min="13317" max="13317" width="16.25" style="95" customWidth="1"/>
    <col min="13318" max="13318" width="11.5" style="95" customWidth="1"/>
    <col min="13319" max="13319" width="18.375" style="95" customWidth="1"/>
    <col min="13320" max="13321" width="11.375" style="95" customWidth="1"/>
    <col min="13322" max="13322" width="11.75" style="95" customWidth="1"/>
    <col min="13323" max="13568" width="8.875" style="95"/>
    <col min="13569" max="13569" width="15.875" style="95" customWidth="1"/>
    <col min="13570" max="13570" width="32" style="95" customWidth="1"/>
    <col min="13571" max="13571" width="20.625" style="95" customWidth="1"/>
    <col min="13572" max="13572" width="13.875" style="95" customWidth="1"/>
    <col min="13573" max="13573" width="16.25" style="95" customWidth="1"/>
    <col min="13574" max="13574" width="11.5" style="95" customWidth="1"/>
    <col min="13575" max="13575" width="18.375" style="95" customWidth="1"/>
    <col min="13576" max="13577" width="11.375" style="95" customWidth="1"/>
    <col min="13578" max="13578" width="11.75" style="95" customWidth="1"/>
    <col min="13579" max="13824" width="8.875" style="95"/>
    <col min="13825" max="13825" width="15.875" style="95" customWidth="1"/>
    <col min="13826" max="13826" width="32" style="95" customWidth="1"/>
    <col min="13827" max="13827" width="20.625" style="95" customWidth="1"/>
    <col min="13828" max="13828" width="13.875" style="95" customWidth="1"/>
    <col min="13829" max="13829" width="16.25" style="95" customWidth="1"/>
    <col min="13830" max="13830" width="11.5" style="95" customWidth="1"/>
    <col min="13831" max="13831" width="18.375" style="95" customWidth="1"/>
    <col min="13832" max="13833" width="11.375" style="95" customWidth="1"/>
    <col min="13834" max="13834" width="11.75" style="95" customWidth="1"/>
    <col min="13835" max="14080" width="8.875" style="95"/>
    <col min="14081" max="14081" width="15.875" style="95" customWidth="1"/>
    <col min="14082" max="14082" width="32" style="95" customWidth="1"/>
    <col min="14083" max="14083" width="20.625" style="95" customWidth="1"/>
    <col min="14084" max="14084" width="13.875" style="95" customWidth="1"/>
    <col min="14085" max="14085" width="16.25" style="95" customWidth="1"/>
    <col min="14086" max="14086" width="11.5" style="95" customWidth="1"/>
    <col min="14087" max="14087" width="18.375" style="95" customWidth="1"/>
    <col min="14088" max="14089" width="11.375" style="95" customWidth="1"/>
    <col min="14090" max="14090" width="11.75" style="95" customWidth="1"/>
    <col min="14091" max="14336" width="8.875" style="95"/>
    <col min="14337" max="14337" width="15.875" style="95" customWidth="1"/>
    <col min="14338" max="14338" width="32" style="95" customWidth="1"/>
    <col min="14339" max="14339" width="20.625" style="95" customWidth="1"/>
    <col min="14340" max="14340" width="13.875" style="95" customWidth="1"/>
    <col min="14341" max="14341" width="16.25" style="95" customWidth="1"/>
    <col min="14342" max="14342" width="11.5" style="95" customWidth="1"/>
    <col min="14343" max="14343" width="18.375" style="95" customWidth="1"/>
    <col min="14344" max="14345" width="11.375" style="95" customWidth="1"/>
    <col min="14346" max="14346" width="11.75" style="95" customWidth="1"/>
    <col min="14347" max="14592" width="8.875" style="95"/>
    <col min="14593" max="14593" width="15.875" style="95" customWidth="1"/>
    <col min="14594" max="14594" width="32" style="95" customWidth="1"/>
    <col min="14595" max="14595" width="20.625" style="95" customWidth="1"/>
    <col min="14596" max="14596" width="13.875" style="95" customWidth="1"/>
    <col min="14597" max="14597" width="16.25" style="95" customWidth="1"/>
    <col min="14598" max="14598" width="11.5" style="95" customWidth="1"/>
    <col min="14599" max="14599" width="18.375" style="95" customWidth="1"/>
    <col min="14600" max="14601" width="11.375" style="95" customWidth="1"/>
    <col min="14602" max="14602" width="11.75" style="95" customWidth="1"/>
    <col min="14603" max="14848" width="8.875" style="95"/>
    <col min="14849" max="14849" width="15.875" style="95" customWidth="1"/>
    <col min="14850" max="14850" width="32" style="95" customWidth="1"/>
    <col min="14851" max="14851" width="20.625" style="95" customWidth="1"/>
    <col min="14852" max="14852" width="13.875" style="95" customWidth="1"/>
    <col min="14853" max="14853" width="16.25" style="95" customWidth="1"/>
    <col min="14854" max="14854" width="11.5" style="95" customWidth="1"/>
    <col min="14855" max="14855" width="18.375" style="95" customWidth="1"/>
    <col min="14856" max="14857" width="11.375" style="95" customWidth="1"/>
    <col min="14858" max="14858" width="11.75" style="95" customWidth="1"/>
    <col min="14859" max="15104" width="8.875" style="95"/>
    <col min="15105" max="15105" width="15.875" style="95" customWidth="1"/>
    <col min="15106" max="15106" width="32" style="95" customWidth="1"/>
    <col min="15107" max="15107" width="20.625" style="95" customWidth="1"/>
    <col min="15108" max="15108" width="13.875" style="95" customWidth="1"/>
    <col min="15109" max="15109" width="16.25" style="95" customWidth="1"/>
    <col min="15110" max="15110" width="11.5" style="95" customWidth="1"/>
    <col min="15111" max="15111" width="18.375" style="95" customWidth="1"/>
    <col min="15112" max="15113" width="11.375" style="95" customWidth="1"/>
    <col min="15114" max="15114" width="11.75" style="95" customWidth="1"/>
    <col min="15115" max="15360" width="8.875" style="95"/>
    <col min="15361" max="15361" width="15.875" style="95" customWidth="1"/>
    <col min="15362" max="15362" width="32" style="95" customWidth="1"/>
    <col min="15363" max="15363" width="20.625" style="95" customWidth="1"/>
    <col min="15364" max="15364" width="13.875" style="95" customWidth="1"/>
    <col min="15365" max="15365" width="16.25" style="95" customWidth="1"/>
    <col min="15366" max="15366" width="11.5" style="95" customWidth="1"/>
    <col min="15367" max="15367" width="18.375" style="95" customWidth="1"/>
    <col min="15368" max="15369" width="11.375" style="95" customWidth="1"/>
    <col min="15370" max="15370" width="11.75" style="95" customWidth="1"/>
    <col min="15371" max="15616" width="8.875" style="95"/>
    <col min="15617" max="15617" width="15.875" style="95" customWidth="1"/>
    <col min="15618" max="15618" width="32" style="95" customWidth="1"/>
    <col min="15619" max="15619" width="20.625" style="95" customWidth="1"/>
    <col min="15620" max="15620" width="13.875" style="95" customWidth="1"/>
    <col min="15621" max="15621" width="16.25" style="95" customWidth="1"/>
    <col min="15622" max="15622" width="11.5" style="95" customWidth="1"/>
    <col min="15623" max="15623" width="18.375" style="95" customWidth="1"/>
    <col min="15624" max="15625" width="11.375" style="95" customWidth="1"/>
    <col min="15626" max="15626" width="11.75" style="95" customWidth="1"/>
    <col min="15627" max="15872" width="8.875" style="95"/>
    <col min="15873" max="15873" width="15.875" style="95" customWidth="1"/>
    <col min="15874" max="15874" width="32" style="95" customWidth="1"/>
    <col min="15875" max="15875" width="20.625" style="95" customWidth="1"/>
    <col min="15876" max="15876" width="13.875" style="95" customWidth="1"/>
    <col min="15877" max="15877" width="16.25" style="95" customWidth="1"/>
    <col min="15878" max="15878" width="11.5" style="95" customWidth="1"/>
    <col min="15879" max="15879" width="18.375" style="95" customWidth="1"/>
    <col min="15880" max="15881" width="11.375" style="95" customWidth="1"/>
    <col min="15882" max="15882" width="11.75" style="95" customWidth="1"/>
    <col min="15883" max="16128" width="8.875" style="95"/>
    <col min="16129" max="16129" width="15.875" style="95" customWidth="1"/>
    <col min="16130" max="16130" width="32" style="95" customWidth="1"/>
    <col min="16131" max="16131" width="20.625" style="95" customWidth="1"/>
    <col min="16132" max="16132" width="13.875" style="95" customWidth="1"/>
    <col min="16133" max="16133" width="16.25" style="95" customWidth="1"/>
    <col min="16134" max="16134" width="11.5" style="95" customWidth="1"/>
    <col min="16135" max="16135" width="18.375" style="95" customWidth="1"/>
    <col min="16136" max="16137" width="11.375" style="95" customWidth="1"/>
    <col min="16138" max="16138" width="11.75" style="95" customWidth="1"/>
    <col min="16139" max="16384" width="8.875" style="95"/>
  </cols>
  <sheetData>
    <row r="1" spans="1:9" ht="31.9" customHeight="1">
      <c r="A1" s="108" t="s">
        <v>310</v>
      </c>
      <c r="B1" s="92"/>
      <c r="C1" s="92"/>
      <c r="D1" s="93"/>
      <c r="E1" s="93"/>
      <c r="F1" s="94"/>
      <c r="G1" s="94"/>
      <c r="H1" s="92"/>
    </row>
    <row r="2" spans="1:9" ht="24.6" customHeight="1">
      <c r="A2" s="91" t="s">
        <v>327</v>
      </c>
      <c r="B2" s="92"/>
      <c r="C2" s="92"/>
      <c r="D2" s="93"/>
      <c r="E2" s="93"/>
      <c r="F2" s="94"/>
      <c r="G2" s="94"/>
      <c r="H2" s="92"/>
    </row>
    <row r="3" spans="1:9" ht="25.5">
      <c r="A3" s="217" t="s">
        <v>352</v>
      </c>
      <c r="B3" s="217"/>
      <c r="C3" s="92"/>
      <c r="D3" s="93"/>
      <c r="E3" s="93"/>
      <c r="F3" s="94"/>
      <c r="G3" s="94"/>
      <c r="H3" s="92"/>
    </row>
    <row r="4" spans="1:9" ht="19.899999999999999" customHeight="1">
      <c r="A4" s="96" t="s">
        <v>294</v>
      </c>
      <c r="B4" s="97"/>
      <c r="C4" s="218" t="s">
        <v>293</v>
      </c>
      <c r="D4" s="218"/>
      <c r="E4" s="97"/>
      <c r="F4" s="97"/>
      <c r="G4" s="97"/>
      <c r="H4" s="97"/>
      <c r="I4" s="98" t="s">
        <v>184</v>
      </c>
    </row>
    <row r="5" spans="1:9" s="99" customFormat="1" ht="59.25" customHeight="1">
      <c r="A5" s="189" t="s">
        <v>302</v>
      </c>
      <c r="B5" s="189" t="s">
        <v>303</v>
      </c>
      <c r="C5" s="179" t="s">
        <v>304</v>
      </c>
      <c r="D5" s="179" t="s">
        <v>290</v>
      </c>
      <c r="E5" s="189" t="s">
        <v>305</v>
      </c>
      <c r="F5" s="189" t="s">
        <v>292</v>
      </c>
      <c r="G5" s="226" t="s">
        <v>306</v>
      </c>
      <c r="H5" s="228" t="s">
        <v>307</v>
      </c>
      <c r="I5" s="228"/>
    </row>
    <row r="6" spans="1:9" s="99" customFormat="1" ht="71.25" customHeight="1">
      <c r="A6" s="190"/>
      <c r="B6" s="190"/>
      <c r="C6" s="179"/>
      <c r="D6" s="179"/>
      <c r="E6" s="225"/>
      <c r="F6" s="190"/>
      <c r="G6" s="227"/>
      <c r="H6" s="107" t="s">
        <v>308</v>
      </c>
      <c r="I6" s="107" t="s">
        <v>309</v>
      </c>
    </row>
    <row r="7" spans="1:9" s="99" customFormat="1" ht="36" customHeight="1">
      <c r="A7" s="219" t="s">
        <v>291</v>
      </c>
      <c r="B7" s="220"/>
      <c r="C7" s="220"/>
      <c r="D7" s="221"/>
      <c r="E7" s="100">
        <f>SUM(E8:E177)</f>
        <v>25273</v>
      </c>
      <c r="F7" s="222"/>
      <c r="G7" s="223"/>
      <c r="H7" s="223"/>
      <c r="I7" s="224"/>
    </row>
    <row r="8" spans="1:9" s="99" customFormat="1" ht="33.75" customHeight="1">
      <c r="A8" s="147" t="s">
        <v>415</v>
      </c>
      <c r="B8" s="148" t="s">
        <v>416</v>
      </c>
      <c r="C8" s="147" t="s">
        <v>417</v>
      </c>
      <c r="D8" s="148" t="s">
        <v>397</v>
      </c>
      <c r="E8" s="149">
        <v>1204</v>
      </c>
      <c r="F8" s="150" t="s">
        <v>350</v>
      </c>
      <c r="G8" s="151"/>
      <c r="H8" s="152" t="s">
        <v>542</v>
      </c>
      <c r="I8" s="147"/>
    </row>
    <row r="9" spans="1:9" s="99" customFormat="1" ht="33.75" customHeight="1">
      <c r="A9" s="147" t="s">
        <v>395</v>
      </c>
      <c r="B9" s="148" t="s">
        <v>418</v>
      </c>
      <c r="C9" s="147" t="s">
        <v>419</v>
      </c>
      <c r="D9" s="148" t="s">
        <v>397</v>
      </c>
      <c r="E9" s="149">
        <v>1482</v>
      </c>
      <c r="F9" s="150" t="s">
        <v>350</v>
      </c>
      <c r="G9" s="151"/>
      <c r="H9" s="152" t="s">
        <v>542</v>
      </c>
      <c r="I9" s="147"/>
    </row>
    <row r="10" spans="1:9" s="99" customFormat="1" ht="33.75" customHeight="1">
      <c r="A10" s="147" t="s">
        <v>395</v>
      </c>
      <c r="B10" s="148" t="s">
        <v>420</v>
      </c>
      <c r="C10" s="147" t="s">
        <v>421</v>
      </c>
      <c r="D10" s="148" t="s">
        <v>397</v>
      </c>
      <c r="E10" s="149">
        <v>1052</v>
      </c>
      <c r="F10" s="150" t="s">
        <v>350</v>
      </c>
      <c r="G10" s="151"/>
      <c r="H10" s="152" t="s">
        <v>542</v>
      </c>
      <c r="I10" s="147"/>
    </row>
    <row r="11" spans="1:9" s="99" customFormat="1" ht="33.75" customHeight="1">
      <c r="A11" s="147" t="s">
        <v>395</v>
      </c>
      <c r="B11" s="148" t="s">
        <v>422</v>
      </c>
      <c r="C11" s="147" t="s">
        <v>423</v>
      </c>
      <c r="D11" s="148" t="s">
        <v>397</v>
      </c>
      <c r="E11" s="149">
        <v>984</v>
      </c>
      <c r="F11" s="150" t="s">
        <v>350</v>
      </c>
      <c r="G11" s="151"/>
      <c r="H11" s="152" t="s">
        <v>542</v>
      </c>
      <c r="I11" s="147"/>
    </row>
    <row r="12" spans="1:9" s="99" customFormat="1" ht="33.75" customHeight="1">
      <c r="A12" s="147" t="s">
        <v>395</v>
      </c>
      <c r="B12" s="148" t="s">
        <v>420</v>
      </c>
      <c r="C12" s="147" t="s">
        <v>424</v>
      </c>
      <c r="D12" s="148" t="s">
        <v>397</v>
      </c>
      <c r="E12" s="149">
        <v>900</v>
      </c>
      <c r="F12" s="150" t="s">
        <v>350</v>
      </c>
      <c r="G12" s="151"/>
      <c r="H12" s="152" t="s">
        <v>542</v>
      </c>
      <c r="I12" s="147"/>
    </row>
    <row r="13" spans="1:9" s="99" customFormat="1" ht="33.75" customHeight="1">
      <c r="A13" s="147" t="s">
        <v>395</v>
      </c>
      <c r="B13" s="148" t="s">
        <v>425</v>
      </c>
      <c r="C13" s="147" t="s">
        <v>426</v>
      </c>
      <c r="D13" s="148" t="s">
        <v>397</v>
      </c>
      <c r="E13" s="149">
        <v>940</v>
      </c>
      <c r="F13" s="150" t="s">
        <v>350</v>
      </c>
      <c r="G13" s="151"/>
      <c r="H13" s="152" t="s">
        <v>542</v>
      </c>
      <c r="I13" s="147"/>
    </row>
    <row r="14" spans="1:9" s="99" customFormat="1" ht="33.75" customHeight="1">
      <c r="A14" s="147" t="s">
        <v>395</v>
      </c>
      <c r="B14" s="148" t="s">
        <v>425</v>
      </c>
      <c r="C14" s="147" t="s">
        <v>427</v>
      </c>
      <c r="D14" s="148" t="s">
        <v>397</v>
      </c>
      <c r="E14" s="149">
        <v>940</v>
      </c>
      <c r="F14" s="150" t="s">
        <v>350</v>
      </c>
      <c r="G14" s="151"/>
      <c r="H14" s="152" t="s">
        <v>542</v>
      </c>
      <c r="I14" s="147"/>
    </row>
    <row r="15" spans="1:9" s="99" customFormat="1" ht="33.75" customHeight="1">
      <c r="A15" s="147" t="s">
        <v>395</v>
      </c>
      <c r="B15" s="148" t="s">
        <v>425</v>
      </c>
      <c r="C15" s="147" t="s">
        <v>421</v>
      </c>
      <c r="D15" s="148" t="s">
        <v>397</v>
      </c>
      <c r="E15" s="149">
        <v>940</v>
      </c>
      <c r="F15" s="150" t="s">
        <v>350</v>
      </c>
      <c r="G15" s="151"/>
      <c r="H15" s="152" t="s">
        <v>542</v>
      </c>
      <c r="I15" s="147"/>
    </row>
    <row r="16" spans="1:9" s="99" customFormat="1" ht="33.75" customHeight="1">
      <c r="A16" s="147" t="s">
        <v>395</v>
      </c>
      <c r="B16" s="148" t="s">
        <v>425</v>
      </c>
      <c r="C16" s="147" t="s">
        <v>428</v>
      </c>
      <c r="D16" s="148" t="s">
        <v>397</v>
      </c>
      <c r="E16" s="149">
        <v>940</v>
      </c>
      <c r="F16" s="150" t="s">
        <v>350</v>
      </c>
      <c r="G16" s="151"/>
      <c r="H16" s="152" t="s">
        <v>542</v>
      </c>
      <c r="I16" s="147"/>
    </row>
    <row r="17" spans="1:9" s="99" customFormat="1" ht="33.75" customHeight="1">
      <c r="A17" s="147" t="s">
        <v>395</v>
      </c>
      <c r="B17" s="148" t="s">
        <v>425</v>
      </c>
      <c r="C17" s="147" t="s">
        <v>424</v>
      </c>
      <c r="D17" s="148" t="s">
        <v>397</v>
      </c>
      <c r="E17" s="149">
        <v>890</v>
      </c>
      <c r="F17" s="150" t="s">
        <v>350</v>
      </c>
      <c r="G17" s="151"/>
      <c r="H17" s="152" t="s">
        <v>542</v>
      </c>
      <c r="I17" s="147"/>
    </row>
    <row r="18" spans="1:9" s="99" customFormat="1" ht="33.75" customHeight="1">
      <c r="A18" s="147" t="s">
        <v>395</v>
      </c>
      <c r="B18" s="148" t="s">
        <v>425</v>
      </c>
      <c r="C18" s="147" t="s">
        <v>429</v>
      </c>
      <c r="D18" s="148" t="s">
        <v>397</v>
      </c>
      <c r="E18" s="149">
        <v>21</v>
      </c>
      <c r="F18" s="150" t="s">
        <v>350</v>
      </c>
      <c r="G18" s="150"/>
      <c r="H18" s="152" t="s">
        <v>542</v>
      </c>
      <c r="I18" s="147"/>
    </row>
    <row r="19" spans="1:9" s="99" customFormat="1" ht="33.75" customHeight="1">
      <c r="A19" s="147" t="s">
        <v>395</v>
      </c>
      <c r="B19" s="148" t="s">
        <v>425</v>
      </c>
      <c r="C19" s="147" t="s">
        <v>430</v>
      </c>
      <c r="D19" s="148" t="s">
        <v>397</v>
      </c>
      <c r="E19" s="149">
        <v>30</v>
      </c>
      <c r="F19" s="150" t="s">
        <v>350</v>
      </c>
      <c r="G19" s="150"/>
      <c r="H19" s="152" t="s">
        <v>542</v>
      </c>
      <c r="I19" s="147"/>
    </row>
    <row r="20" spans="1:9" s="99" customFormat="1" ht="33.75" customHeight="1">
      <c r="A20" s="147" t="s">
        <v>395</v>
      </c>
      <c r="B20" s="148" t="s">
        <v>425</v>
      </c>
      <c r="C20" s="147" t="s">
        <v>431</v>
      </c>
      <c r="D20" s="148" t="s">
        <v>397</v>
      </c>
      <c r="E20" s="149">
        <v>23</v>
      </c>
      <c r="F20" s="150" t="s">
        <v>350</v>
      </c>
      <c r="G20" s="150"/>
      <c r="H20" s="152" t="s">
        <v>542</v>
      </c>
      <c r="I20" s="147"/>
    </row>
    <row r="21" spans="1:9" s="99" customFormat="1" ht="33.75" customHeight="1">
      <c r="A21" s="147" t="s">
        <v>395</v>
      </c>
      <c r="B21" s="148" t="s">
        <v>425</v>
      </c>
      <c r="C21" s="147" t="s">
        <v>432</v>
      </c>
      <c r="D21" s="148" t="s">
        <v>397</v>
      </c>
      <c r="E21" s="149">
        <v>35</v>
      </c>
      <c r="F21" s="150" t="s">
        <v>350</v>
      </c>
      <c r="G21" s="150"/>
      <c r="H21" s="152" t="s">
        <v>542</v>
      </c>
      <c r="I21" s="147"/>
    </row>
    <row r="22" spans="1:9" s="99" customFormat="1" ht="33.75" customHeight="1">
      <c r="A22" s="147" t="s">
        <v>395</v>
      </c>
      <c r="B22" s="148" t="s">
        <v>425</v>
      </c>
      <c r="C22" s="147" t="s">
        <v>433</v>
      </c>
      <c r="D22" s="148" t="s">
        <v>397</v>
      </c>
      <c r="E22" s="149">
        <v>35</v>
      </c>
      <c r="F22" s="150" t="s">
        <v>350</v>
      </c>
      <c r="G22" s="150"/>
      <c r="H22" s="152" t="s">
        <v>542</v>
      </c>
      <c r="I22" s="147"/>
    </row>
    <row r="23" spans="1:9" s="99" customFormat="1" ht="33.75" customHeight="1">
      <c r="A23" s="147" t="s">
        <v>395</v>
      </c>
      <c r="B23" s="148" t="s">
        <v>425</v>
      </c>
      <c r="C23" s="147" t="s">
        <v>434</v>
      </c>
      <c r="D23" s="148" t="s">
        <v>397</v>
      </c>
      <c r="E23" s="149">
        <v>33</v>
      </c>
      <c r="F23" s="150" t="s">
        <v>350</v>
      </c>
      <c r="G23" s="150"/>
      <c r="H23" s="152" t="s">
        <v>542</v>
      </c>
      <c r="I23" s="147"/>
    </row>
    <row r="24" spans="1:9" s="99" customFormat="1" ht="33.75" customHeight="1">
      <c r="A24" s="147" t="s">
        <v>395</v>
      </c>
      <c r="B24" s="148" t="s">
        <v>425</v>
      </c>
      <c r="C24" s="147" t="s">
        <v>435</v>
      </c>
      <c r="D24" s="148" t="s">
        <v>397</v>
      </c>
      <c r="E24" s="149">
        <v>35</v>
      </c>
      <c r="F24" s="150" t="s">
        <v>350</v>
      </c>
      <c r="G24" s="150"/>
      <c r="H24" s="152" t="s">
        <v>542</v>
      </c>
      <c r="I24" s="147"/>
    </row>
    <row r="25" spans="1:9" s="99" customFormat="1" ht="33.75" customHeight="1">
      <c r="A25" s="147" t="s">
        <v>395</v>
      </c>
      <c r="B25" s="148" t="s">
        <v>425</v>
      </c>
      <c r="C25" s="147" t="s">
        <v>436</v>
      </c>
      <c r="D25" s="148" t="s">
        <v>397</v>
      </c>
      <c r="E25" s="149">
        <v>35</v>
      </c>
      <c r="F25" s="150" t="s">
        <v>350</v>
      </c>
      <c r="G25" s="150"/>
      <c r="H25" s="152" t="s">
        <v>542</v>
      </c>
      <c r="I25" s="147"/>
    </row>
    <row r="26" spans="1:9" s="99" customFormat="1" ht="33.75" customHeight="1">
      <c r="A26" s="147" t="s">
        <v>395</v>
      </c>
      <c r="B26" s="148" t="s">
        <v>425</v>
      </c>
      <c r="C26" s="147" t="s">
        <v>437</v>
      </c>
      <c r="D26" s="148" t="s">
        <v>397</v>
      </c>
      <c r="E26" s="149">
        <v>35</v>
      </c>
      <c r="F26" s="150" t="s">
        <v>350</v>
      </c>
      <c r="G26" s="150"/>
      <c r="H26" s="152" t="s">
        <v>542</v>
      </c>
      <c r="I26" s="147"/>
    </row>
    <row r="27" spans="1:9" s="99" customFormat="1" ht="33.75" customHeight="1">
      <c r="A27" s="147" t="s">
        <v>395</v>
      </c>
      <c r="B27" s="148" t="s">
        <v>425</v>
      </c>
      <c r="C27" s="147" t="s">
        <v>438</v>
      </c>
      <c r="D27" s="148" t="s">
        <v>397</v>
      </c>
      <c r="E27" s="149">
        <v>30</v>
      </c>
      <c r="F27" s="150" t="s">
        <v>350</v>
      </c>
      <c r="G27" s="150"/>
      <c r="H27" s="152" t="s">
        <v>542</v>
      </c>
      <c r="I27" s="147"/>
    </row>
    <row r="28" spans="1:9" s="99" customFormat="1" ht="33.75" customHeight="1">
      <c r="A28" s="147" t="s">
        <v>395</v>
      </c>
      <c r="B28" s="148" t="s">
        <v>425</v>
      </c>
      <c r="C28" s="147" t="s">
        <v>439</v>
      </c>
      <c r="D28" s="148" t="s">
        <v>397</v>
      </c>
      <c r="E28" s="149">
        <v>35</v>
      </c>
      <c r="F28" s="150" t="s">
        <v>350</v>
      </c>
      <c r="G28" s="150"/>
      <c r="H28" s="152" t="s">
        <v>542</v>
      </c>
      <c r="I28" s="147"/>
    </row>
    <row r="29" spans="1:9" s="99" customFormat="1" ht="33.75" customHeight="1">
      <c r="A29" s="147" t="s">
        <v>395</v>
      </c>
      <c r="B29" s="148" t="s">
        <v>425</v>
      </c>
      <c r="C29" s="147" t="s">
        <v>440</v>
      </c>
      <c r="D29" s="148" t="s">
        <v>397</v>
      </c>
      <c r="E29" s="149">
        <v>35</v>
      </c>
      <c r="F29" s="150" t="s">
        <v>350</v>
      </c>
      <c r="G29" s="150"/>
      <c r="H29" s="152" t="s">
        <v>542</v>
      </c>
      <c r="I29" s="147"/>
    </row>
    <row r="30" spans="1:9" s="99" customFormat="1" ht="33.75" customHeight="1">
      <c r="A30" s="147" t="s">
        <v>395</v>
      </c>
      <c r="B30" s="148" t="s">
        <v>425</v>
      </c>
      <c r="C30" s="147" t="s">
        <v>441</v>
      </c>
      <c r="D30" s="148" t="s">
        <v>397</v>
      </c>
      <c r="E30" s="149">
        <v>30</v>
      </c>
      <c r="F30" s="150" t="s">
        <v>350</v>
      </c>
      <c r="G30" s="150"/>
      <c r="H30" s="152" t="s">
        <v>542</v>
      </c>
      <c r="I30" s="147"/>
    </row>
    <row r="31" spans="1:9" s="99" customFormat="1" ht="33.75" customHeight="1">
      <c r="A31" s="147" t="s">
        <v>395</v>
      </c>
      <c r="B31" s="148" t="s">
        <v>425</v>
      </c>
      <c r="C31" s="147" t="s">
        <v>442</v>
      </c>
      <c r="D31" s="148" t="s">
        <v>397</v>
      </c>
      <c r="E31" s="149">
        <v>35</v>
      </c>
      <c r="F31" s="150" t="s">
        <v>350</v>
      </c>
      <c r="G31" s="150"/>
      <c r="H31" s="152" t="s">
        <v>542</v>
      </c>
      <c r="I31" s="147"/>
    </row>
    <row r="32" spans="1:9" s="99" customFormat="1" ht="33.75" customHeight="1">
      <c r="A32" s="147" t="s">
        <v>395</v>
      </c>
      <c r="B32" s="148" t="s">
        <v>425</v>
      </c>
      <c r="C32" s="147" t="s">
        <v>443</v>
      </c>
      <c r="D32" s="148" t="s">
        <v>397</v>
      </c>
      <c r="E32" s="149">
        <v>35</v>
      </c>
      <c r="F32" s="150" t="s">
        <v>350</v>
      </c>
      <c r="G32" s="150"/>
      <c r="H32" s="152" t="s">
        <v>542</v>
      </c>
      <c r="I32" s="147"/>
    </row>
    <row r="33" spans="1:9" s="99" customFormat="1" ht="33.75" customHeight="1">
      <c r="A33" s="147" t="s">
        <v>395</v>
      </c>
      <c r="B33" s="148" t="s">
        <v>425</v>
      </c>
      <c r="C33" s="147" t="s">
        <v>444</v>
      </c>
      <c r="D33" s="148" t="s">
        <v>397</v>
      </c>
      <c r="E33" s="149">
        <v>35</v>
      </c>
      <c r="F33" s="150" t="s">
        <v>350</v>
      </c>
      <c r="G33" s="150"/>
      <c r="H33" s="152" t="s">
        <v>542</v>
      </c>
      <c r="I33" s="147"/>
    </row>
    <row r="34" spans="1:9" s="99" customFormat="1" ht="33.75" customHeight="1">
      <c r="A34" s="147" t="s">
        <v>395</v>
      </c>
      <c r="B34" s="148" t="s">
        <v>425</v>
      </c>
      <c r="C34" s="147" t="s">
        <v>445</v>
      </c>
      <c r="D34" s="148" t="s">
        <v>397</v>
      </c>
      <c r="E34" s="149">
        <v>35</v>
      </c>
      <c r="F34" s="150" t="s">
        <v>350</v>
      </c>
      <c r="G34" s="150"/>
      <c r="H34" s="152" t="s">
        <v>542</v>
      </c>
      <c r="I34" s="147"/>
    </row>
    <row r="35" spans="1:9" s="99" customFormat="1" ht="33.75" customHeight="1">
      <c r="A35" s="147" t="s">
        <v>395</v>
      </c>
      <c r="B35" s="148" t="s">
        <v>425</v>
      </c>
      <c r="C35" s="147" t="s">
        <v>446</v>
      </c>
      <c r="D35" s="148" t="s">
        <v>397</v>
      </c>
      <c r="E35" s="149">
        <v>35</v>
      </c>
      <c r="F35" s="150" t="s">
        <v>350</v>
      </c>
      <c r="G35" s="150"/>
      <c r="H35" s="152" t="s">
        <v>542</v>
      </c>
      <c r="I35" s="147"/>
    </row>
    <row r="36" spans="1:9" s="99" customFormat="1" ht="33.75" customHeight="1">
      <c r="A36" s="147" t="s">
        <v>395</v>
      </c>
      <c r="B36" s="148" t="s">
        <v>425</v>
      </c>
      <c r="C36" s="147" t="s">
        <v>447</v>
      </c>
      <c r="D36" s="148" t="s">
        <v>397</v>
      </c>
      <c r="E36" s="149">
        <v>32</v>
      </c>
      <c r="F36" s="150" t="s">
        <v>350</v>
      </c>
      <c r="G36" s="150"/>
      <c r="H36" s="152" t="s">
        <v>542</v>
      </c>
      <c r="I36" s="147"/>
    </row>
    <row r="37" spans="1:9" s="99" customFormat="1" ht="33.75" customHeight="1">
      <c r="A37" s="147" t="s">
        <v>395</v>
      </c>
      <c r="B37" s="148" t="s">
        <v>425</v>
      </c>
      <c r="C37" s="147" t="s">
        <v>448</v>
      </c>
      <c r="D37" s="148" t="s">
        <v>397</v>
      </c>
      <c r="E37" s="149">
        <v>35</v>
      </c>
      <c r="F37" s="150" t="s">
        <v>350</v>
      </c>
      <c r="G37" s="150"/>
      <c r="H37" s="152" t="s">
        <v>542</v>
      </c>
      <c r="I37" s="147"/>
    </row>
    <row r="38" spans="1:9" s="99" customFormat="1" ht="33.75" customHeight="1">
      <c r="A38" s="147" t="s">
        <v>395</v>
      </c>
      <c r="B38" s="148" t="s">
        <v>425</v>
      </c>
      <c r="C38" s="147" t="s">
        <v>449</v>
      </c>
      <c r="D38" s="148" t="s">
        <v>397</v>
      </c>
      <c r="E38" s="149">
        <v>35</v>
      </c>
      <c r="F38" s="150" t="s">
        <v>350</v>
      </c>
      <c r="G38" s="150"/>
      <c r="H38" s="152" t="s">
        <v>542</v>
      </c>
      <c r="I38" s="147"/>
    </row>
    <row r="39" spans="1:9" s="99" customFormat="1" ht="33.75" customHeight="1">
      <c r="A39" s="147" t="s">
        <v>395</v>
      </c>
      <c r="B39" s="148" t="s">
        <v>425</v>
      </c>
      <c r="C39" s="147" t="s">
        <v>450</v>
      </c>
      <c r="D39" s="148" t="s">
        <v>397</v>
      </c>
      <c r="E39" s="149">
        <v>35</v>
      </c>
      <c r="F39" s="150" t="s">
        <v>350</v>
      </c>
      <c r="G39" s="150"/>
      <c r="H39" s="152" t="s">
        <v>542</v>
      </c>
      <c r="I39" s="147"/>
    </row>
    <row r="40" spans="1:9" s="99" customFormat="1" ht="33.75" customHeight="1">
      <c r="A40" s="147" t="s">
        <v>395</v>
      </c>
      <c r="B40" s="148" t="s">
        <v>425</v>
      </c>
      <c r="C40" s="147" t="s">
        <v>451</v>
      </c>
      <c r="D40" s="148" t="s">
        <v>397</v>
      </c>
      <c r="E40" s="149">
        <v>28</v>
      </c>
      <c r="F40" s="150" t="s">
        <v>350</v>
      </c>
      <c r="G40" s="150"/>
      <c r="H40" s="152" t="s">
        <v>542</v>
      </c>
      <c r="I40" s="147"/>
    </row>
    <row r="41" spans="1:9" s="99" customFormat="1" ht="33.75" customHeight="1">
      <c r="A41" s="147" t="s">
        <v>395</v>
      </c>
      <c r="B41" s="148" t="s">
        <v>452</v>
      </c>
      <c r="C41" s="147" t="s">
        <v>453</v>
      </c>
      <c r="D41" s="148" t="s">
        <v>397</v>
      </c>
      <c r="E41" s="149">
        <v>35</v>
      </c>
      <c r="F41" s="150" t="s">
        <v>350</v>
      </c>
      <c r="G41" s="150"/>
      <c r="H41" s="152" t="s">
        <v>542</v>
      </c>
      <c r="I41" s="147"/>
    </row>
    <row r="42" spans="1:9" s="99" customFormat="1" ht="33.75" customHeight="1">
      <c r="A42" s="147" t="s">
        <v>395</v>
      </c>
      <c r="B42" s="148" t="s">
        <v>425</v>
      </c>
      <c r="C42" s="147" t="s">
        <v>454</v>
      </c>
      <c r="D42" s="148" t="s">
        <v>397</v>
      </c>
      <c r="E42" s="149">
        <v>32</v>
      </c>
      <c r="F42" s="150" t="s">
        <v>350</v>
      </c>
      <c r="G42" s="150"/>
      <c r="H42" s="152" t="s">
        <v>542</v>
      </c>
      <c r="I42" s="147"/>
    </row>
    <row r="43" spans="1:9" s="99" customFormat="1" ht="33.75" customHeight="1">
      <c r="A43" s="147" t="s">
        <v>395</v>
      </c>
      <c r="B43" s="148" t="s">
        <v>425</v>
      </c>
      <c r="C43" s="147" t="s">
        <v>455</v>
      </c>
      <c r="D43" s="148" t="s">
        <v>397</v>
      </c>
      <c r="E43" s="149">
        <v>30</v>
      </c>
      <c r="F43" s="150" t="s">
        <v>350</v>
      </c>
      <c r="G43" s="150"/>
      <c r="H43" s="152" t="s">
        <v>542</v>
      </c>
      <c r="I43" s="147"/>
    </row>
    <row r="44" spans="1:9" s="99" customFormat="1" ht="33.75" customHeight="1">
      <c r="A44" s="147" t="s">
        <v>395</v>
      </c>
      <c r="B44" s="148" t="s">
        <v>425</v>
      </c>
      <c r="C44" s="147" t="s">
        <v>456</v>
      </c>
      <c r="D44" s="148" t="s">
        <v>397</v>
      </c>
      <c r="E44" s="149">
        <v>36</v>
      </c>
      <c r="F44" s="150" t="s">
        <v>350</v>
      </c>
      <c r="G44" s="150"/>
      <c r="H44" s="152" t="s">
        <v>542</v>
      </c>
      <c r="I44" s="147"/>
    </row>
    <row r="45" spans="1:9" s="99" customFormat="1" ht="33.75" customHeight="1">
      <c r="A45" s="147" t="s">
        <v>395</v>
      </c>
      <c r="B45" s="148" t="s">
        <v>425</v>
      </c>
      <c r="C45" s="147" t="s">
        <v>457</v>
      </c>
      <c r="D45" s="148" t="s">
        <v>397</v>
      </c>
      <c r="E45" s="149">
        <v>35</v>
      </c>
      <c r="F45" s="150" t="s">
        <v>350</v>
      </c>
      <c r="G45" s="150"/>
      <c r="H45" s="152" t="s">
        <v>542</v>
      </c>
      <c r="I45" s="147"/>
    </row>
    <row r="46" spans="1:9" s="99" customFormat="1" ht="33.75" customHeight="1">
      <c r="A46" s="147" t="s">
        <v>395</v>
      </c>
      <c r="B46" s="148" t="s">
        <v>425</v>
      </c>
      <c r="C46" s="147" t="s">
        <v>458</v>
      </c>
      <c r="D46" s="148" t="s">
        <v>397</v>
      </c>
      <c r="E46" s="149">
        <v>35</v>
      </c>
      <c r="F46" s="150" t="s">
        <v>350</v>
      </c>
      <c r="G46" s="150"/>
      <c r="H46" s="152" t="s">
        <v>542</v>
      </c>
      <c r="I46" s="147"/>
    </row>
    <row r="47" spans="1:9" s="99" customFormat="1" ht="33.75" customHeight="1">
      <c r="A47" s="147" t="s">
        <v>395</v>
      </c>
      <c r="B47" s="148" t="s">
        <v>425</v>
      </c>
      <c r="C47" s="147" t="s">
        <v>459</v>
      </c>
      <c r="D47" s="148" t="s">
        <v>397</v>
      </c>
      <c r="E47" s="149">
        <v>33</v>
      </c>
      <c r="F47" s="150" t="s">
        <v>350</v>
      </c>
      <c r="G47" s="150"/>
      <c r="H47" s="152" t="s">
        <v>542</v>
      </c>
      <c r="I47" s="147"/>
    </row>
    <row r="48" spans="1:9" s="99" customFormat="1" ht="33.75" customHeight="1">
      <c r="A48" s="147" t="s">
        <v>395</v>
      </c>
      <c r="B48" s="148" t="s">
        <v>425</v>
      </c>
      <c r="C48" s="147" t="s">
        <v>460</v>
      </c>
      <c r="D48" s="148" t="s">
        <v>397</v>
      </c>
      <c r="E48" s="149">
        <v>35</v>
      </c>
      <c r="F48" s="150" t="s">
        <v>350</v>
      </c>
      <c r="G48" s="150"/>
      <c r="H48" s="152" t="s">
        <v>542</v>
      </c>
      <c r="I48" s="147"/>
    </row>
    <row r="49" spans="1:9" s="99" customFormat="1" ht="33.75" customHeight="1">
      <c r="A49" s="147" t="s">
        <v>395</v>
      </c>
      <c r="B49" s="148" t="s">
        <v>425</v>
      </c>
      <c r="C49" s="147" t="s">
        <v>461</v>
      </c>
      <c r="D49" s="148" t="s">
        <v>397</v>
      </c>
      <c r="E49" s="149">
        <v>35</v>
      </c>
      <c r="F49" s="150" t="s">
        <v>350</v>
      </c>
      <c r="G49" s="150"/>
      <c r="H49" s="152" t="s">
        <v>542</v>
      </c>
      <c r="I49" s="147"/>
    </row>
    <row r="50" spans="1:9" s="99" customFormat="1" ht="33.75" customHeight="1">
      <c r="A50" s="147" t="s">
        <v>395</v>
      </c>
      <c r="B50" s="148" t="s">
        <v>425</v>
      </c>
      <c r="C50" s="147" t="s">
        <v>462</v>
      </c>
      <c r="D50" s="148" t="s">
        <v>397</v>
      </c>
      <c r="E50" s="149">
        <v>35</v>
      </c>
      <c r="F50" s="150" t="s">
        <v>350</v>
      </c>
      <c r="G50" s="150"/>
      <c r="H50" s="152" t="s">
        <v>542</v>
      </c>
      <c r="I50" s="147"/>
    </row>
    <row r="51" spans="1:9" s="99" customFormat="1" ht="33.75" customHeight="1">
      <c r="A51" s="147" t="s">
        <v>395</v>
      </c>
      <c r="B51" s="148" t="s">
        <v>425</v>
      </c>
      <c r="C51" s="147" t="s">
        <v>463</v>
      </c>
      <c r="D51" s="148" t="s">
        <v>397</v>
      </c>
      <c r="E51" s="149">
        <v>36</v>
      </c>
      <c r="F51" s="150" t="s">
        <v>350</v>
      </c>
      <c r="G51" s="150"/>
      <c r="H51" s="152" t="s">
        <v>542</v>
      </c>
      <c r="I51" s="147"/>
    </row>
    <row r="52" spans="1:9" s="99" customFormat="1" ht="33.75" customHeight="1">
      <c r="A52" s="147" t="s">
        <v>395</v>
      </c>
      <c r="B52" s="148" t="s">
        <v>425</v>
      </c>
      <c r="C52" s="147" t="s">
        <v>464</v>
      </c>
      <c r="D52" s="148" t="s">
        <v>397</v>
      </c>
      <c r="E52" s="149">
        <v>27</v>
      </c>
      <c r="F52" s="150" t="s">
        <v>350</v>
      </c>
      <c r="G52" s="150"/>
      <c r="H52" s="152" t="s">
        <v>542</v>
      </c>
      <c r="I52" s="147"/>
    </row>
    <row r="53" spans="1:9" s="99" customFormat="1" ht="33.75" customHeight="1">
      <c r="A53" s="147" t="s">
        <v>395</v>
      </c>
      <c r="B53" s="148" t="s">
        <v>425</v>
      </c>
      <c r="C53" s="147" t="s">
        <v>465</v>
      </c>
      <c r="D53" s="148" t="s">
        <v>397</v>
      </c>
      <c r="E53" s="149">
        <v>35</v>
      </c>
      <c r="F53" s="150" t="s">
        <v>350</v>
      </c>
      <c r="G53" s="150"/>
      <c r="H53" s="152" t="s">
        <v>542</v>
      </c>
      <c r="I53" s="147"/>
    </row>
    <row r="54" spans="1:9" s="99" customFormat="1" ht="33.75" customHeight="1">
      <c r="A54" s="147" t="s">
        <v>395</v>
      </c>
      <c r="B54" s="148" t="s">
        <v>425</v>
      </c>
      <c r="C54" s="147" t="s">
        <v>466</v>
      </c>
      <c r="D54" s="148" t="s">
        <v>397</v>
      </c>
      <c r="E54" s="149">
        <v>35</v>
      </c>
      <c r="F54" s="150" t="s">
        <v>350</v>
      </c>
      <c r="G54" s="150"/>
      <c r="H54" s="152" t="s">
        <v>542</v>
      </c>
      <c r="I54" s="147"/>
    </row>
    <row r="55" spans="1:9" s="99" customFormat="1" ht="33.75" customHeight="1">
      <c r="A55" s="147" t="s">
        <v>395</v>
      </c>
      <c r="B55" s="148" t="s">
        <v>425</v>
      </c>
      <c r="C55" s="147" t="s">
        <v>467</v>
      </c>
      <c r="D55" s="148" t="s">
        <v>397</v>
      </c>
      <c r="E55" s="149">
        <v>35</v>
      </c>
      <c r="F55" s="150" t="s">
        <v>350</v>
      </c>
      <c r="G55" s="150"/>
      <c r="H55" s="152" t="s">
        <v>542</v>
      </c>
      <c r="I55" s="147"/>
    </row>
    <row r="56" spans="1:9" s="99" customFormat="1" ht="33.75" customHeight="1">
      <c r="A56" s="147" t="s">
        <v>395</v>
      </c>
      <c r="B56" s="148" t="s">
        <v>425</v>
      </c>
      <c r="C56" s="147" t="s">
        <v>468</v>
      </c>
      <c r="D56" s="148" t="s">
        <v>397</v>
      </c>
      <c r="E56" s="149">
        <v>59</v>
      </c>
      <c r="F56" s="150" t="s">
        <v>350</v>
      </c>
      <c r="G56" s="150"/>
      <c r="H56" s="152" t="s">
        <v>542</v>
      </c>
      <c r="I56" s="147"/>
    </row>
    <row r="57" spans="1:9" s="99" customFormat="1" ht="33.75" customHeight="1">
      <c r="A57" s="147" t="s">
        <v>395</v>
      </c>
      <c r="B57" s="148" t="s">
        <v>425</v>
      </c>
      <c r="C57" s="147" t="s">
        <v>469</v>
      </c>
      <c r="D57" s="148" t="s">
        <v>397</v>
      </c>
      <c r="E57" s="149">
        <v>68</v>
      </c>
      <c r="F57" s="150" t="s">
        <v>350</v>
      </c>
      <c r="G57" s="150"/>
      <c r="H57" s="152" t="s">
        <v>542</v>
      </c>
      <c r="I57" s="147"/>
    </row>
    <row r="58" spans="1:9" s="99" customFormat="1" ht="33.75" customHeight="1">
      <c r="A58" s="147" t="s">
        <v>395</v>
      </c>
      <c r="B58" s="148" t="s">
        <v>425</v>
      </c>
      <c r="C58" s="147" t="s">
        <v>470</v>
      </c>
      <c r="D58" s="148" t="s">
        <v>397</v>
      </c>
      <c r="E58" s="149">
        <v>50</v>
      </c>
      <c r="F58" s="150" t="s">
        <v>350</v>
      </c>
      <c r="G58" s="150"/>
      <c r="H58" s="152" t="s">
        <v>542</v>
      </c>
      <c r="I58" s="147"/>
    </row>
    <row r="59" spans="1:9" s="99" customFormat="1" ht="33.75" customHeight="1">
      <c r="A59" s="147" t="s">
        <v>395</v>
      </c>
      <c r="B59" s="148" t="s">
        <v>425</v>
      </c>
      <c r="C59" s="147" t="s">
        <v>471</v>
      </c>
      <c r="D59" s="148" t="s">
        <v>397</v>
      </c>
      <c r="E59" s="149">
        <v>62</v>
      </c>
      <c r="F59" s="150" t="s">
        <v>350</v>
      </c>
      <c r="G59" s="150"/>
      <c r="H59" s="152" t="s">
        <v>542</v>
      </c>
      <c r="I59" s="147"/>
    </row>
    <row r="60" spans="1:9" s="99" customFormat="1" ht="33.75" customHeight="1">
      <c r="A60" s="147" t="s">
        <v>395</v>
      </c>
      <c r="B60" s="148" t="s">
        <v>425</v>
      </c>
      <c r="C60" s="147" t="s">
        <v>472</v>
      </c>
      <c r="D60" s="148" t="s">
        <v>397</v>
      </c>
      <c r="E60" s="149">
        <v>41</v>
      </c>
      <c r="F60" s="150" t="s">
        <v>350</v>
      </c>
      <c r="G60" s="150"/>
      <c r="H60" s="152" t="s">
        <v>542</v>
      </c>
      <c r="I60" s="147"/>
    </row>
    <row r="61" spans="1:9" s="99" customFormat="1" ht="33.75" customHeight="1">
      <c r="A61" s="147" t="s">
        <v>395</v>
      </c>
      <c r="B61" s="148" t="s">
        <v>425</v>
      </c>
      <c r="C61" s="147" t="s">
        <v>473</v>
      </c>
      <c r="D61" s="148" t="s">
        <v>397</v>
      </c>
      <c r="E61" s="149">
        <v>45</v>
      </c>
      <c r="F61" s="150" t="s">
        <v>350</v>
      </c>
      <c r="G61" s="150"/>
      <c r="H61" s="152" t="s">
        <v>542</v>
      </c>
      <c r="I61" s="147"/>
    </row>
    <row r="62" spans="1:9" s="99" customFormat="1" ht="33.75" customHeight="1">
      <c r="A62" s="147" t="s">
        <v>395</v>
      </c>
      <c r="B62" s="148" t="s">
        <v>425</v>
      </c>
      <c r="C62" s="147" t="s">
        <v>474</v>
      </c>
      <c r="D62" s="148" t="s">
        <v>397</v>
      </c>
      <c r="E62" s="149">
        <v>62</v>
      </c>
      <c r="F62" s="150" t="s">
        <v>350</v>
      </c>
      <c r="G62" s="150"/>
      <c r="H62" s="152" t="s">
        <v>542</v>
      </c>
      <c r="I62" s="147"/>
    </row>
    <row r="63" spans="1:9" s="99" customFormat="1" ht="33.75" customHeight="1">
      <c r="A63" s="147" t="s">
        <v>395</v>
      </c>
      <c r="B63" s="148" t="s">
        <v>425</v>
      </c>
      <c r="C63" s="147" t="s">
        <v>475</v>
      </c>
      <c r="D63" s="148" t="s">
        <v>397</v>
      </c>
      <c r="E63" s="149">
        <v>65</v>
      </c>
      <c r="F63" s="150" t="s">
        <v>350</v>
      </c>
      <c r="G63" s="150"/>
      <c r="H63" s="152" t="s">
        <v>542</v>
      </c>
      <c r="I63" s="147"/>
    </row>
    <row r="64" spans="1:9" s="99" customFormat="1" ht="33.75" customHeight="1">
      <c r="A64" s="147" t="s">
        <v>395</v>
      </c>
      <c r="B64" s="148" t="s">
        <v>425</v>
      </c>
      <c r="C64" s="147" t="s">
        <v>476</v>
      </c>
      <c r="D64" s="148" t="s">
        <v>397</v>
      </c>
      <c r="E64" s="149">
        <v>72</v>
      </c>
      <c r="F64" s="150" t="s">
        <v>350</v>
      </c>
      <c r="G64" s="150"/>
      <c r="H64" s="152" t="s">
        <v>542</v>
      </c>
      <c r="I64" s="147"/>
    </row>
    <row r="65" spans="1:9" s="99" customFormat="1" ht="33.75" customHeight="1">
      <c r="A65" s="147" t="s">
        <v>395</v>
      </c>
      <c r="B65" s="148" t="s">
        <v>425</v>
      </c>
      <c r="C65" s="147" t="s">
        <v>477</v>
      </c>
      <c r="D65" s="148" t="s">
        <v>397</v>
      </c>
      <c r="E65" s="149">
        <v>45</v>
      </c>
      <c r="F65" s="150" t="s">
        <v>350</v>
      </c>
      <c r="G65" s="150"/>
      <c r="H65" s="152" t="s">
        <v>542</v>
      </c>
      <c r="I65" s="147"/>
    </row>
    <row r="66" spans="1:9" s="99" customFormat="1" ht="33.75" customHeight="1">
      <c r="A66" s="147" t="s">
        <v>395</v>
      </c>
      <c r="B66" s="148" t="s">
        <v>425</v>
      </c>
      <c r="C66" s="147" t="s">
        <v>478</v>
      </c>
      <c r="D66" s="148" t="s">
        <v>397</v>
      </c>
      <c r="E66" s="149">
        <v>118</v>
      </c>
      <c r="F66" s="150" t="s">
        <v>350</v>
      </c>
      <c r="G66" s="150"/>
      <c r="H66" s="152" t="s">
        <v>542</v>
      </c>
      <c r="I66" s="147"/>
    </row>
    <row r="67" spans="1:9" s="99" customFormat="1" ht="33.75" customHeight="1">
      <c r="A67" s="147" t="s">
        <v>395</v>
      </c>
      <c r="B67" s="148" t="s">
        <v>425</v>
      </c>
      <c r="C67" s="147" t="s">
        <v>479</v>
      </c>
      <c r="D67" s="148" t="s">
        <v>397</v>
      </c>
      <c r="E67" s="149">
        <v>65</v>
      </c>
      <c r="F67" s="150" t="s">
        <v>350</v>
      </c>
      <c r="G67" s="150"/>
      <c r="H67" s="152" t="s">
        <v>542</v>
      </c>
      <c r="I67" s="147"/>
    </row>
    <row r="68" spans="1:9" s="99" customFormat="1" ht="33.75" customHeight="1">
      <c r="A68" s="147" t="s">
        <v>395</v>
      </c>
      <c r="B68" s="148" t="s">
        <v>425</v>
      </c>
      <c r="C68" s="147" t="s">
        <v>480</v>
      </c>
      <c r="D68" s="148" t="s">
        <v>397</v>
      </c>
      <c r="E68" s="149">
        <v>43</v>
      </c>
      <c r="F68" s="150" t="s">
        <v>350</v>
      </c>
      <c r="G68" s="150"/>
      <c r="H68" s="152" t="s">
        <v>542</v>
      </c>
      <c r="I68" s="147"/>
    </row>
    <row r="69" spans="1:9" s="99" customFormat="1" ht="33.75" customHeight="1">
      <c r="A69" s="147" t="s">
        <v>395</v>
      </c>
      <c r="B69" s="148" t="s">
        <v>425</v>
      </c>
      <c r="C69" s="147" t="s">
        <v>481</v>
      </c>
      <c r="D69" s="148" t="s">
        <v>397</v>
      </c>
      <c r="E69" s="149">
        <v>72</v>
      </c>
      <c r="F69" s="150" t="s">
        <v>350</v>
      </c>
      <c r="G69" s="150"/>
      <c r="H69" s="152" t="s">
        <v>542</v>
      </c>
      <c r="I69" s="147"/>
    </row>
    <row r="70" spans="1:9" s="99" customFormat="1" ht="33.75" customHeight="1">
      <c r="A70" s="147" t="s">
        <v>395</v>
      </c>
      <c r="B70" s="148" t="s">
        <v>425</v>
      </c>
      <c r="C70" s="147" t="s">
        <v>482</v>
      </c>
      <c r="D70" s="148" t="s">
        <v>397</v>
      </c>
      <c r="E70" s="149">
        <v>152</v>
      </c>
      <c r="F70" s="150" t="s">
        <v>350</v>
      </c>
      <c r="G70" s="150"/>
      <c r="H70" s="152" t="s">
        <v>542</v>
      </c>
      <c r="I70" s="147"/>
    </row>
    <row r="71" spans="1:9" s="99" customFormat="1" ht="33.75" customHeight="1">
      <c r="A71" s="147" t="s">
        <v>395</v>
      </c>
      <c r="B71" s="148" t="s">
        <v>425</v>
      </c>
      <c r="C71" s="147" t="s">
        <v>483</v>
      </c>
      <c r="D71" s="148" t="s">
        <v>397</v>
      </c>
      <c r="E71" s="149">
        <v>40</v>
      </c>
      <c r="F71" s="150" t="s">
        <v>350</v>
      </c>
      <c r="G71" s="150"/>
      <c r="H71" s="152" t="s">
        <v>542</v>
      </c>
      <c r="I71" s="147"/>
    </row>
    <row r="72" spans="1:9" s="99" customFormat="1" ht="33.75" customHeight="1">
      <c r="A72" s="147" t="s">
        <v>395</v>
      </c>
      <c r="B72" s="148" t="s">
        <v>425</v>
      </c>
      <c r="C72" s="147" t="s">
        <v>484</v>
      </c>
      <c r="D72" s="148" t="s">
        <v>397</v>
      </c>
      <c r="E72" s="149">
        <v>64</v>
      </c>
      <c r="F72" s="150" t="s">
        <v>350</v>
      </c>
      <c r="G72" s="150"/>
      <c r="H72" s="152" t="s">
        <v>542</v>
      </c>
      <c r="I72" s="147"/>
    </row>
    <row r="73" spans="1:9" s="99" customFormat="1" ht="33.75" customHeight="1">
      <c r="A73" s="147" t="s">
        <v>395</v>
      </c>
      <c r="B73" s="148" t="s">
        <v>425</v>
      </c>
      <c r="C73" s="147" t="s">
        <v>485</v>
      </c>
      <c r="D73" s="148" t="s">
        <v>397</v>
      </c>
      <c r="E73" s="149">
        <v>60</v>
      </c>
      <c r="F73" s="150" t="s">
        <v>350</v>
      </c>
      <c r="G73" s="150"/>
      <c r="H73" s="152" t="s">
        <v>542</v>
      </c>
      <c r="I73" s="147"/>
    </row>
    <row r="74" spans="1:9" s="99" customFormat="1" ht="33.75" customHeight="1">
      <c r="A74" s="147" t="s">
        <v>395</v>
      </c>
      <c r="B74" s="148" t="s">
        <v>425</v>
      </c>
      <c r="C74" s="147" t="s">
        <v>486</v>
      </c>
      <c r="D74" s="148" t="s">
        <v>397</v>
      </c>
      <c r="E74" s="149">
        <v>66</v>
      </c>
      <c r="F74" s="150" t="s">
        <v>350</v>
      </c>
      <c r="G74" s="150"/>
      <c r="H74" s="152" t="s">
        <v>542</v>
      </c>
      <c r="I74" s="147"/>
    </row>
    <row r="75" spans="1:9" s="99" customFormat="1" ht="33.75" customHeight="1">
      <c r="A75" s="147" t="s">
        <v>395</v>
      </c>
      <c r="B75" s="148" t="s">
        <v>425</v>
      </c>
      <c r="C75" s="147" t="s">
        <v>487</v>
      </c>
      <c r="D75" s="148" t="s">
        <v>397</v>
      </c>
      <c r="E75" s="149">
        <v>40</v>
      </c>
      <c r="F75" s="150" t="s">
        <v>350</v>
      </c>
      <c r="G75" s="150"/>
      <c r="H75" s="152" t="s">
        <v>542</v>
      </c>
      <c r="I75" s="147"/>
    </row>
    <row r="76" spans="1:9" s="99" customFormat="1" ht="33.75" customHeight="1">
      <c r="A76" s="147" t="s">
        <v>395</v>
      </c>
      <c r="B76" s="148" t="s">
        <v>425</v>
      </c>
      <c r="C76" s="147" t="s">
        <v>488</v>
      </c>
      <c r="D76" s="148" t="s">
        <v>397</v>
      </c>
      <c r="E76" s="149">
        <v>55</v>
      </c>
      <c r="F76" s="150" t="s">
        <v>350</v>
      </c>
      <c r="G76" s="150"/>
      <c r="H76" s="152" t="s">
        <v>542</v>
      </c>
      <c r="I76" s="147"/>
    </row>
    <row r="77" spans="1:9" s="99" customFormat="1" ht="33.75" customHeight="1">
      <c r="A77" s="147" t="s">
        <v>395</v>
      </c>
      <c r="B77" s="148" t="s">
        <v>425</v>
      </c>
      <c r="C77" s="147" t="s">
        <v>489</v>
      </c>
      <c r="D77" s="148" t="s">
        <v>397</v>
      </c>
      <c r="E77" s="149">
        <v>40</v>
      </c>
      <c r="F77" s="150" t="s">
        <v>350</v>
      </c>
      <c r="G77" s="150"/>
      <c r="H77" s="152" t="s">
        <v>542</v>
      </c>
      <c r="I77" s="147"/>
    </row>
    <row r="78" spans="1:9" s="99" customFormat="1" ht="33.75" customHeight="1">
      <c r="A78" s="147" t="s">
        <v>395</v>
      </c>
      <c r="B78" s="148" t="s">
        <v>425</v>
      </c>
      <c r="C78" s="147" t="s">
        <v>490</v>
      </c>
      <c r="D78" s="148" t="s">
        <v>397</v>
      </c>
      <c r="E78" s="149">
        <v>65</v>
      </c>
      <c r="F78" s="150" t="s">
        <v>350</v>
      </c>
      <c r="G78" s="150"/>
      <c r="H78" s="152" t="s">
        <v>542</v>
      </c>
      <c r="I78" s="147"/>
    </row>
    <row r="79" spans="1:9" s="99" customFormat="1" ht="33.75" customHeight="1">
      <c r="A79" s="147" t="s">
        <v>395</v>
      </c>
      <c r="B79" s="148" t="s">
        <v>425</v>
      </c>
      <c r="C79" s="147" t="s">
        <v>491</v>
      </c>
      <c r="D79" s="148" t="s">
        <v>397</v>
      </c>
      <c r="E79" s="149">
        <v>155</v>
      </c>
      <c r="F79" s="150" t="s">
        <v>350</v>
      </c>
      <c r="G79" s="150"/>
      <c r="H79" s="152" t="s">
        <v>542</v>
      </c>
      <c r="I79" s="147"/>
    </row>
    <row r="80" spans="1:9" s="99" customFormat="1" ht="33.75" customHeight="1">
      <c r="A80" s="147" t="s">
        <v>395</v>
      </c>
      <c r="B80" s="148" t="s">
        <v>425</v>
      </c>
      <c r="C80" s="147" t="s">
        <v>492</v>
      </c>
      <c r="D80" s="148" t="s">
        <v>397</v>
      </c>
      <c r="E80" s="149">
        <v>75</v>
      </c>
      <c r="F80" s="150" t="s">
        <v>350</v>
      </c>
      <c r="G80" s="150"/>
      <c r="H80" s="152" t="s">
        <v>542</v>
      </c>
      <c r="I80" s="147"/>
    </row>
    <row r="81" spans="1:9" s="99" customFormat="1" ht="33.75" customHeight="1">
      <c r="A81" s="147" t="s">
        <v>395</v>
      </c>
      <c r="B81" s="148" t="s">
        <v>425</v>
      </c>
      <c r="C81" s="147" t="s">
        <v>493</v>
      </c>
      <c r="D81" s="148" t="s">
        <v>397</v>
      </c>
      <c r="E81" s="149">
        <v>65</v>
      </c>
      <c r="F81" s="150" t="s">
        <v>350</v>
      </c>
      <c r="G81" s="150"/>
      <c r="H81" s="152" t="s">
        <v>542</v>
      </c>
      <c r="I81" s="147"/>
    </row>
    <row r="82" spans="1:9" s="99" customFormat="1" ht="33.75" customHeight="1">
      <c r="A82" s="147" t="s">
        <v>395</v>
      </c>
      <c r="B82" s="148" t="s">
        <v>425</v>
      </c>
      <c r="C82" s="147" t="s">
        <v>494</v>
      </c>
      <c r="D82" s="148" t="s">
        <v>397</v>
      </c>
      <c r="E82" s="149">
        <v>75</v>
      </c>
      <c r="F82" s="150" t="s">
        <v>350</v>
      </c>
      <c r="G82" s="150"/>
      <c r="H82" s="152" t="s">
        <v>542</v>
      </c>
      <c r="I82" s="147"/>
    </row>
    <row r="83" spans="1:9" s="99" customFormat="1" ht="33.75" customHeight="1">
      <c r="A83" s="147" t="s">
        <v>395</v>
      </c>
      <c r="B83" s="148" t="s">
        <v>425</v>
      </c>
      <c r="C83" s="147" t="s">
        <v>495</v>
      </c>
      <c r="D83" s="148" t="s">
        <v>397</v>
      </c>
      <c r="E83" s="149">
        <v>85</v>
      </c>
      <c r="F83" s="150" t="s">
        <v>350</v>
      </c>
      <c r="G83" s="150"/>
      <c r="H83" s="152" t="s">
        <v>542</v>
      </c>
      <c r="I83" s="147"/>
    </row>
    <row r="84" spans="1:9" s="99" customFormat="1" ht="33.75" customHeight="1">
      <c r="A84" s="147" t="s">
        <v>395</v>
      </c>
      <c r="B84" s="148" t="s">
        <v>425</v>
      </c>
      <c r="C84" s="147" t="s">
        <v>496</v>
      </c>
      <c r="D84" s="148" t="s">
        <v>397</v>
      </c>
      <c r="E84" s="149">
        <v>36</v>
      </c>
      <c r="F84" s="150" t="s">
        <v>350</v>
      </c>
      <c r="G84" s="150"/>
      <c r="H84" s="152" t="s">
        <v>542</v>
      </c>
      <c r="I84" s="147"/>
    </row>
    <row r="85" spans="1:9" s="99" customFormat="1" ht="33.75" customHeight="1">
      <c r="A85" s="147" t="s">
        <v>395</v>
      </c>
      <c r="B85" s="148" t="s">
        <v>425</v>
      </c>
      <c r="C85" s="147" t="s">
        <v>497</v>
      </c>
      <c r="D85" s="148" t="s">
        <v>397</v>
      </c>
      <c r="E85" s="149">
        <v>75</v>
      </c>
      <c r="F85" s="150" t="s">
        <v>350</v>
      </c>
      <c r="G85" s="150"/>
      <c r="H85" s="152" t="s">
        <v>542</v>
      </c>
      <c r="I85" s="147"/>
    </row>
    <row r="86" spans="1:9" s="99" customFormat="1" ht="33.75" customHeight="1">
      <c r="A86" s="147" t="s">
        <v>395</v>
      </c>
      <c r="B86" s="148" t="s">
        <v>425</v>
      </c>
      <c r="C86" s="147" t="s">
        <v>498</v>
      </c>
      <c r="D86" s="148" t="s">
        <v>397</v>
      </c>
      <c r="E86" s="149">
        <v>60</v>
      </c>
      <c r="F86" s="150" t="s">
        <v>350</v>
      </c>
      <c r="G86" s="150"/>
      <c r="H86" s="152" t="s">
        <v>542</v>
      </c>
      <c r="I86" s="147"/>
    </row>
    <row r="87" spans="1:9" s="99" customFormat="1" ht="33.75" customHeight="1">
      <c r="A87" s="147" t="s">
        <v>395</v>
      </c>
      <c r="B87" s="148" t="s">
        <v>425</v>
      </c>
      <c r="C87" s="147" t="s">
        <v>499</v>
      </c>
      <c r="D87" s="148" t="s">
        <v>397</v>
      </c>
      <c r="E87" s="149">
        <v>39</v>
      </c>
      <c r="F87" s="150" t="s">
        <v>350</v>
      </c>
      <c r="G87" s="150"/>
      <c r="H87" s="152" t="s">
        <v>542</v>
      </c>
      <c r="I87" s="147"/>
    </row>
    <row r="88" spans="1:9" s="99" customFormat="1" ht="33.75" customHeight="1">
      <c r="A88" s="147" t="s">
        <v>395</v>
      </c>
      <c r="B88" s="148" t="s">
        <v>425</v>
      </c>
      <c r="C88" s="147" t="s">
        <v>500</v>
      </c>
      <c r="D88" s="148" t="s">
        <v>397</v>
      </c>
      <c r="E88" s="149">
        <v>40</v>
      </c>
      <c r="F88" s="150" t="s">
        <v>350</v>
      </c>
      <c r="G88" s="150"/>
      <c r="H88" s="152" t="s">
        <v>542</v>
      </c>
      <c r="I88" s="147"/>
    </row>
    <row r="89" spans="1:9" s="99" customFormat="1" ht="33.75" customHeight="1">
      <c r="A89" s="147" t="s">
        <v>395</v>
      </c>
      <c r="B89" s="148" t="s">
        <v>425</v>
      </c>
      <c r="C89" s="147" t="s">
        <v>501</v>
      </c>
      <c r="D89" s="148" t="s">
        <v>397</v>
      </c>
      <c r="E89" s="149">
        <v>70</v>
      </c>
      <c r="F89" s="150" t="s">
        <v>350</v>
      </c>
      <c r="G89" s="150"/>
      <c r="H89" s="152" t="s">
        <v>542</v>
      </c>
      <c r="I89" s="147"/>
    </row>
    <row r="90" spans="1:9" s="99" customFormat="1" ht="33.75" customHeight="1">
      <c r="A90" s="147" t="s">
        <v>395</v>
      </c>
      <c r="B90" s="148" t="s">
        <v>425</v>
      </c>
      <c r="C90" s="147" t="s">
        <v>405</v>
      </c>
      <c r="D90" s="148" t="s">
        <v>397</v>
      </c>
      <c r="E90" s="149">
        <v>83</v>
      </c>
      <c r="F90" s="150" t="s">
        <v>350</v>
      </c>
      <c r="G90" s="150"/>
      <c r="H90" s="152" t="s">
        <v>542</v>
      </c>
      <c r="I90" s="147"/>
    </row>
    <row r="91" spans="1:9" s="99" customFormat="1" ht="33.75" customHeight="1">
      <c r="A91" s="147" t="s">
        <v>395</v>
      </c>
      <c r="B91" s="153" t="s">
        <v>425</v>
      </c>
      <c r="C91" s="147" t="s">
        <v>502</v>
      </c>
      <c r="D91" s="148" t="s">
        <v>397</v>
      </c>
      <c r="E91" s="149">
        <v>50</v>
      </c>
      <c r="F91" s="150" t="s">
        <v>350</v>
      </c>
      <c r="G91" s="150"/>
      <c r="H91" s="152" t="s">
        <v>542</v>
      </c>
      <c r="I91" s="147"/>
    </row>
    <row r="92" spans="1:9" s="99" customFormat="1" ht="33.75" customHeight="1">
      <c r="A92" s="147" t="s">
        <v>395</v>
      </c>
      <c r="B92" s="153" t="s">
        <v>425</v>
      </c>
      <c r="C92" s="147" t="s">
        <v>503</v>
      </c>
      <c r="D92" s="148" t="s">
        <v>397</v>
      </c>
      <c r="E92" s="149">
        <v>100</v>
      </c>
      <c r="F92" s="150" t="s">
        <v>350</v>
      </c>
      <c r="G92" s="150"/>
      <c r="H92" s="152" t="s">
        <v>542</v>
      </c>
      <c r="I92" s="147"/>
    </row>
    <row r="93" spans="1:9" s="99" customFormat="1" ht="33.75" customHeight="1">
      <c r="A93" s="147" t="s">
        <v>395</v>
      </c>
      <c r="B93" s="153" t="s">
        <v>425</v>
      </c>
      <c r="C93" s="147" t="s">
        <v>504</v>
      </c>
      <c r="D93" s="148" t="s">
        <v>397</v>
      </c>
      <c r="E93" s="149">
        <v>72</v>
      </c>
      <c r="F93" s="150" t="s">
        <v>350</v>
      </c>
      <c r="G93" s="150"/>
      <c r="H93" s="152" t="s">
        <v>542</v>
      </c>
      <c r="I93" s="147"/>
    </row>
    <row r="94" spans="1:9" s="99" customFormat="1" ht="33.75" customHeight="1">
      <c r="A94" s="147" t="s">
        <v>395</v>
      </c>
      <c r="B94" s="153" t="s">
        <v>425</v>
      </c>
      <c r="C94" s="147" t="s">
        <v>505</v>
      </c>
      <c r="D94" s="148" t="s">
        <v>397</v>
      </c>
      <c r="E94" s="149">
        <v>40</v>
      </c>
      <c r="F94" s="150" t="s">
        <v>350</v>
      </c>
      <c r="G94" s="150"/>
      <c r="H94" s="152" t="s">
        <v>542</v>
      </c>
      <c r="I94" s="147"/>
    </row>
    <row r="95" spans="1:9" s="99" customFormat="1" ht="33.75" customHeight="1">
      <c r="A95" s="154" t="s">
        <v>506</v>
      </c>
      <c r="B95" s="155" t="s">
        <v>425</v>
      </c>
      <c r="C95" s="156" t="s">
        <v>406</v>
      </c>
      <c r="D95" s="155" t="s">
        <v>397</v>
      </c>
      <c r="E95" s="149">
        <v>65</v>
      </c>
      <c r="F95" s="101" t="s">
        <v>350</v>
      </c>
      <c r="G95" s="149"/>
      <c r="H95" s="152" t="s">
        <v>542</v>
      </c>
      <c r="I95" s="154"/>
    </row>
    <row r="96" spans="1:9" s="99" customFormat="1" ht="33.75" customHeight="1">
      <c r="A96" s="154" t="s">
        <v>506</v>
      </c>
      <c r="B96" s="155" t="s">
        <v>402</v>
      </c>
      <c r="C96" s="156" t="s">
        <v>407</v>
      </c>
      <c r="D96" s="155" t="s">
        <v>397</v>
      </c>
      <c r="E96" s="149">
        <v>85</v>
      </c>
      <c r="F96" s="101" t="s">
        <v>350</v>
      </c>
      <c r="G96" s="149"/>
      <c r="H96" s="152" t="s">
        <v>542</v>
      </c>
      <c r="I96" s="154"/>
    </row>
    <row r="97" spans="1:9" s="99" customFormat="1" ht="33.75" customHeight="1">
      <c r="A97" s="154" t="s">
        <v>506</v>
      </c>
      <c r="B97" s="155" t="s">
        <v>402</v>
      </c>
      <c r="C97" s="156" t="s">
        <v>408</v>
      </c>
      <c r="D97" s="155" t="s">
        <v>397</v>
      </c>
      <c r="E97" s="149">
        <v>92</v>
      </c>
      <c r="F97" s="101" t="s">
        <v>350</v>
      </c>
      <c r="G97" s="149"/>
      <c r="H97" s="152" t="s">
        <v>542</v>
      </c>
      <c r="I97" s="154"/>
    </row>
    <row r="98" spans="1:9" s="99" customFormat="1" ht="33.75" customHeight="1">
      <c r="A98" s="154" t="s">
        <v>506</v>
      </c>
      <c r="B98" s="155" t="s">
        <v>402</v>
      </c>
      <c r="C98" s="156" t="s">
        <v>409</v>
      </c>
      <c r="D98" s="155" t="s">
        <v>397</v>
      </c>
      <c r="E98" s="149">
        <v>120</v>
      </c>
      <c r="F98" s="101" t="s">
        <v>350</v>
      </c>
      <c r="G98" s="149"/>
      <c r="H98" s="152" t="s">
        <v>542</v>
      </c>
      <c r="I98" s="154"/>
    </row>
    <row r="99" spans="1:9" s="99" customFormat="1" ht="33.75" customHeight="1">
      <c r="A99" s="154" t="s">
        <v>506</v>
      </c>
      <c r="B99" s="155" t="s">
        <v>402</v>
      </c>
      <c r="C99" s="156" t="s">
        <v>410</v>
      </c>
      <c r="D99" s="155" t="s">
        <v>397</v>
      </c>
      <c r="E99" s="149">
        <v>100</v>
      </c>
      <c r="F99" s="101" t="s">
        <v>350</v>
      </c>
      <c r="G99" s="149"/>
      <c r="H99" s="152" t="s">
        <v>542</v>
      </c>
      <c r="I99" s="154"/>
    </row>
    <row r="100" spans="1:9" s="99" customFormat="1" ht="33.75" customHeight="1">
      <c r="A100" s="154" t="s">
        <v>506</v>
      </c>
      <c r="B100" s="155" t="s">
        <v>402</v>
      </c>
      <c r="C100" s="156" t="s">
        <v>411</v>
      </c>
      <c r="D100" s="155" t="s">
        <v>397</v>
      </c>
      <c r="E100" s="149">
        <v>102</v>
      </c>
      <c r="F100" s="101" t="s">
        <v>350</v>
      </c>
      <c r="G100" s="149"/>
      <c r="H100" s="152" t="s">
        <v>542</v>
      </c>
      <c r="I100" s="154"/>
    </row>
    <row r="101" spans="1:9" s="99" customFormat="1" ht="33.75" customHeight="1">
      <c r="A101" s="154" t="s">
        <v>395</v>
      </c>
      <c r="B101" s="155" t="s">
        <v>402</v>
      </c>
      <c r="C101" s="155" t="s">
        <v>412</v>
      </c>
      <c r="D101" s="155" t="s">
        <v>397</v>
      </c>
      <c r="E101" s="149">
        <v>40</v>
      </c>
      <c r="F101" s="149" t="s">
        <v>507</v>
      </c>
      <c r="G101" s="149"/>
      <c r="H101" s="152" t="s">
        <v>542</v>
      </c>
      <c r="I101" s="154"/>
    </row>
    <row r="102" spans="1:9" s="99" customFormat="1" ht="33.75" customHeight="1">
      <c r="A102" s="154" t="s">
        <v>395</v>
      </c>
      <c r="B102" s="155" t="s">
        <v>402</v>
      </c>
      <c r="C102" s="155" t="s">
        <v>413</v>
      </c>
      <c r="D102" s="155" t="s">
        <v>397</v>
      </c>
      <c r="E102" s="149">
        <v>90</v>
      </c>
      <c r="F102" s="149" t="s">
        <v>507</v>
      </c>
      <c r="G102" s="149"/>
      <c r="H102" s="152" t="s">
        <v>542</v>
      </c>
      <c r="I102" s="154"/>
    </row>
    <row r="103" spans="1:9" s="99" customFormat="1" ht="33.75" customHeight="1">
      <c r="A103" s="147" t="s">
        <v>395</v>
      </c>
      <c r="B103" s="148" t="s">
        <v>425</v>
      </c>
      <c r="C103" s="147" t="s">
        <v>508</v>
      </c>
      <c r="D103" s="148" t="s">
        <v>397</v>
      </c>
      <c r="E103" s="149">
        <v>80</v>
      </c>
      <c r="F103" s="150" t="s">
        <v>350</v>
      </c>
      <c r="G103" s="151"/>
      <c r="H103" s="152" t="s">
        <v>542</v>
      </c>
      <c r="I103" s="147"/>
    </row>
    <row r="104" spans="1:9" s="99" customFormat="1" ht="33.75" customHeight="1">
      <c r="A104" s="147" t="s">
        <v>395</v>
      </c>
      <c r="B104" s="148" t="s">
        <v>425</v>
      </c>
      <c r="C104" s="147" t="s">
        <v>509</v>
      </c>
      <c r="D104" s="148" t="s">
        <v>397</v>
      </c>
      <c r="E104" s="149">
        <v>135</v>
      </c>
      <c r="F104" s="150" t="s">
        <v>350</v>
      </c>
      <c r="G104" s="151"/>
      <c r="H104" s="152" t="s">
        <v>542</v>
      </c>
      <c r="I104" s="147"/>
    </row>
    <row r="105" spans="1:9" s="99" customFormat="1" ht="33.75" customHeight="1">
      <c r="A105" s="147" t="s">
        <v>395</v>
      </c>
      <c r="B105" s="148" t="s">
        <v>425</v>
      </c>
      <c r="C105" s="147" t="s">
        <v>510</v>
      </c>
      <c r="D105" s="148" t="s">
        <v>397</v>
      </c>
      <c r="E105" s="149">
        <v>76</v>
      </c>
      <c r="F105" s="150" t="s">
        <v>350</v>
      </c>
      <c r="G105" s="151"/>
      <c r="H105" s="152" t="s">
        <v>542</v>
      </c>
      <c r="I105" s="147"/>
    </row>
    <row r="106" spans="1:9" s="99" customFormat="1" ht="33.75" customHeight="1">
      <c r="A106" s="147" t="s">
        <v>395</v>
      </c>
      <c r="B106" s="148" t="s">
        <v>425</v>
      </c>
      <c r="C106" s="147" t="s">
        <v>511</v>
      </c>
      <c r="D106" s="148" t="s">
        <v>397</v>
      </c>
      <c r="E106" s="149">
        <v>69</v>
      </c>
      <c r="F106" s="150" t="s">
        <v>350</v>
      </c>
      <c r="G106" s="151"/>
      <c r="H106" s="152" t="s">
        <v>542</v>
      </c>
      <c r="I106" s="147"/>
    </row>
    <row r="107" spans="1:9" s="99" customFormat="1" ht="33.75" customHeight="1">
      <c r="A107" s="147" t="s">
        <v>395</v>
      </c>
      <c r="B107" s="148" t="s">
        <v>425</v>
      </c>
      <c r="C107" s="147" t="s">
        <v>512</v>
      </c>
      <c r="D107" s="148" t="s">
        <v>397</v>
      </c>
      <c r="E107" s="149">
        <v>70</v>
      </c>
      <c r="F107" s="150" t="s">
        <v>350</v>
      </c>
      <c r="G107" s="151"/>
      <c r="H107" s="152" t="s">
        <v>542</v>
      </c>
      <c r="I107" s="147"/>
    </row>
    <row r="108" spans="1:9" s="99" customFormat="1" ht="33.75" customHeight="1">
      <c r="A108" s="147" t="s">
        <v>395</v>
      </c>
      <c r="B108" s="148" t="s">
        <v>425</v>
      </c>
      <c r="C108" s="147" t="s">
        <v>513</v>
      </c>
      <c r="D108" s="148" t="s">
        <v>397</v>
      </c>
      <c r="E108" s="149">
        <v>151</v>
      </c>
      <c r="F108" s="150" t="s">
        <v>350</v>
      </c>
      <c r="G108" s="151"/>
      <c r="H108" s="152" t="s">
        <v>542</v>
      </c>
      <c r="I108" s="147"/>
    </row>
    <row r="109" spans="1:9" s="99" customFormat="1" ht="33.75" customHeight="1">
      <c r="A109" s="147" t="s">
        <v>395</v>
      </c>
      <c r="B109" s="148" t="s">
        <v>425</v>
      </c>
      <c r="C109" s="147" t="s">
        <v>514</v>
      </c>
      <c r="D109" s="148" t="s">
        <v>397</v>
      </c>
      <c r="E109" s="149">
        <v>300</v>
      </c>
      <c r="F109" s="150" t="s">
        <v>350</v>
      </c>
      <c r="G109" s="151"/>
      <c r="H109" s="152" t="s">
        <v>542</v>
      </c>
      <c r="I109" s="147"/>
    </row>
    <row r="110" spans="1:9" s="99" customFormat="1" ht="33.75" customHeight="1">
      <c r="A110" s="147" t="s">
        <v>395</v>
      </c>
      <c r="B110" s="148" t="s">
        <v>425</v>
      </c>
      <c r="C110" s="147" t="s">
        <v>515</v>
      </c>
      <c r="D110" s="148" t="s">
        <v>397</v>
      </c>
      <c r="E110" s="149">
        <v>308</v>
      </c>
      <c r="F110" s="150" t="s">
        <v>350</v>
      </c>
      <c r="G110" s="151"/>
      <c r="H110" s="152" t="s">
        <v>542</v>
      </c>
      <c r="I110" s="147"/>
    </row>
    <row r="111" spans="1:9" s="99" customFormat="1" ht="33.75" customHeight="1">
      <c r="A111" s="147" t="s">
        <v>395</v>
      </c>
      <c r="B111" s="148" t="s">
        <v>425</v>
      </c>
      <c r="C111" s="147" t="s">
        <v>516</v>
      </c>
      <c r="D111" s="148" t="s">
        <v>397</v>
      </c>
      <c r="E111" s="149">
        <v>35</v>
      </c>
      <c r="F111" s="150" t="s">
        <v>350</v>
      </c>
      <c r="G111" s="151"/>
      <c r="H111" s="152" t="s">
        <v>542</v>
      </c>
      <c r="I111" s="147"/>
    </row>
    <row r="112" spans="1:9" s="99" customFormat="1" ht="33.75" customHeight="1">
      <c r="A112" s="147" t="s">
        <v>395</v>
      </c>
      <c r="B112" s="148" t="s">
        <v>425</v>
      </c>
      <c r="C112" s="147" t="s">
        <v>517</v>
      </c>
      <c r="D112" s="148" t="s">
        <v>397</v>
      </c>
      <c r="E112" s="149">
        <v>65</v>
      </c>
      <c r="F112" s="150" t="s">
        <v>350</v>
      </c>
      <c r="G112" s="151"/>
      <c r="H112" s="152" t="s">
        <v>542</v>
      </c>
      <c r="I112" s="147"/>
    </row>
    <row r="113" spans="1:9" s="99" customFormat="1" ht="33.75" customHeight="1">
      <c r="A113" s="147" t="s">
        <v>395</v>
      </c>
      <c r="B113" s="148" t="s">
        <v>425</v>
      </c>
      <c r="C113" s="147" t="s">
        <v>518</v>
      </c>
      <c r="D113" s="148" t="s">
        <v>397</v>
      </c>
      <c r="E113" s="149">
        <v>32</v>
      </c>
      <c r="F113" s="150" t="s">
        <v>350</v>
      </c>
      <c r="G113" s="150"/>
      <c r="H113" s="152" t="s">
        <v>542</v>
      </c>
      <c r="I113" s="147"/>
    </row>
    <row r="114" spans="1:9" s="99" customFormat="1" ht="33.75" customHeight="1">
      <c r="A114" s="147" t="s">
        <v>395</v>
      </c>
      <c r="B114" s="148" t="s">
        <v>425</v>
      </c>
      <c r="C114" s="147" t="s">
        <v>519</v>
      </c>
      <c r="D114" s="148" t="s">
        <v>397</v>
      </c>
      <c r="E114" s="149">
        <v>19</v>
      </c>
      <c r="F114" s="150" t="s">
        <v>350</v>
      </c>
      <c r="G114" s="150"/>
      <c r="H114" s="152" t="s">
        <v>542</v>
      </c>
      <c r="I114" s="147"/>
    </row>
    <row r="115" spans="1:9" s="99" customFormat="1" ht="33.75" customHeight="1">
      <c r="A115" s="147" t="s">
        <v>395</v>
      </c>
      <c r="B115" s="148" t="s">
        <v>425</v>
      </c>
      <c r="C115" s="147" t="s">
        <v>520</v>
      </c>
      <c r="D115" s="148" t="s">
        <v>397</v>
      </c>
      <c r="E115" s="149">
        <v>60</v>
      </c>
      <c r="F115" s="150" t="s">
        <v>350</v>
      </c>
      <c r="G115" s="150"/>
      <c r="H115" s="152" t="s">
        <v>542</v>
      </c>
      <c r="I115" s="147"/>
    </row>
    <row r="116" spans="1:9" s="99" customFormat="1" ht="33.75" customHeight="1">
      <c r="A116" s="147" t="s">
        <v>395</v>
      </c>
      <c r="B116" s="148" t="s">
        <v>425</v>
      </c>
      <c r="C116" s="147" t="s">
        <v>521</v>
      </c>
      <c r="D116" s="148" t="s">
        <v>397</v>
      </c>
      <c r="E116" s="149">
        <v>33</v>
      </c>
      <c r="F116" s="150" t="s">
        <v>350</v>
      </c>
      <c r="G116" s="150"/>
      <c r="H116" s="152" t="s">
        <v>542</v>
      </c>
      <c r="I116" s="147"/>
    </row>
    <row r="117" spans="1:9" s="99" customFormat="1" ht="33.75" customHeight="1">
      <c r="A117" s="147" t="s">
        <v>395</v>
      </c>
      <c r="B117" s="148" t="s">
        <v>425</v>
      </c>
      <c r="C117" s="147" t="s">
        <v>522</v>
      </c>
      <c r="D117" s="148" t="s">
        <v>397</v>
      </c>
      <c r="E117" s="149">
        <v>105</v>
      </c>
      <c r="F117" s="150" t="s">
        <v>350</v>
      </c>
      <c r="G117" s="150"/>
      <c r="H117" s="152" t="s">
        <v>542</v>
      </c>
      <c r="I117" s="147"/>
    </row>
    <row r="118" spans="1:9" s="99" customFormat="1" ht="33.75" customHeight="1">
      <c r="A118" s="147" t="s">
        <v>395</v>
      </c>
      <c r="B118" s="148" t="s">
        <v>425</v>
      </c>
      <c r="C118" s="147" t="s">
        <v>523</v>
      </c>
      <c r="D118" s="148" t="s">
        <v>397</v>
      </c>
      <c r="E118" s="149">
        <v>50</v>
      </c>
      <c r="F118" s="150" t="s">
        <v>350</v>
      </c>
      <c r="G118" s="150"/>
      <c r="H118" s="152" t="s">
        <v>542</v>
      </c>
      <c r="I118" s="147"/>
    </row>
    <row r="119" spans="1:9" s="99" customFormat="1" ht="33.75" customHeight="1">
      <c r="A119" s="147" t="s">
        <v>395</v>
      </c>
      <c r="B119" s="148" t="s">
        <v>425</v>
      </c>
      <c r="C119" s="147" t="s">
        <v>524</v>
      </c>
      <c r="D119" s="148" t="s">
        <v>397</v>
      </c>
      <c r="E119" s="149">
        <v>35</v>
      </c>
      <c r="F119" s="150" t="s">
        <v>350</v>
      </c>
      <c r="G119" s="150"/>
      <c r="H119" s="152" t="s">
        <v>542</v>
      </c>
      <c r="I119" s="147"/>
    </row>
    <row r="120" spans="1:9" s="99" customFormat="1" ht="33.75" customHeight="1">
      <c r="A120" s="147" t="s">
        <v>395</v>
      </c>
      <c r="B120" s="148" t="s">
        <v>425</v>
      </c>
      <c r="C120" s="147" t="s">
        <v>525</v>
      </c>
      <c r="D120" s="148" t="s">
        <v>397</v>
      </c>
      <c r="E120" s="149">
        <v>30</v>
      </c>
      <c r="F120" s="150" t="s">
        <v>350</v>
      </c>
      <c r="G120" s="150"/>
      <c r="H120" s="152" t="s">
        <v>542</v>
      </c>
      <c r="I120" s="147"/>
    </row>
    <row r="121" spans="1:9" s="99" customFormat="1" ht="33.75" customHeight="1">
      <c r="A121" s="147" t="s">
        <v>395</v>
      </c>
      <c r="B121" s="148" t="s">
        <v>425</v>
      </c>
      <c r="C121" s="147" t="s">
        <v>526</v>
      </c>
      <c r="D121" s="148" t="s">
        <v>397</v>
      </c>
      <c r="E121" s="149">
        <v>75</v>
      </c>
      <c r="F121" s="150" t="s">
        <v>350</v>
      </c>
      <c r="G121" s="150"/>
      <c r="H121" s="152" t="s">
        <v>542</v>
      </c>
      <c r="I121" s="147"/>
    </row>
    <row r="122" spans="1:9" s="99" customFormat="1" ht="33.75" customHeight="1">
      <c r="A122" s="147" t="s">
        <v>395</v>
      </c>
      <c r="B122" s="148" t="s">
        <v>425</v>
      </c>
      <c r="C122" s="147" t="s">
        <v>527</v>
      </c>
      <c r="D122" s="148" t="s">
        <v>397</v>
      </c>
      <c r="E122" s="149">
        <v>27</v>
      </c>
      <c r="F122" s="150" t="s">
        <v>350</v>
      </c>
      <c r="G122" s="150"/>
      <c r="H122" s="152" t="s">
        <v>542</v>
      </c>
      <c r="I122" s="147"/>
    </row>
    <row r="123" spans="1:9" s="99" customFormat="1" ht="33.75" customHeight="1">
      <c r="A123" s="147" t="s">
        <v>395</v>
      </c>
      <c r="B123" s="148" t="s">
        <v>425</v>
      </c>
      <c r="C123" s="147" t="s">
        <v>528</v>
      </c>
      <c r="D123" s="148" t="s">
        <v>397</v>
      </c>
      <c r="E123" s="149">
        <v>30</v>
      </c>
      <c r="F123" s="150" t="s">
        <v>350</v>
      </c>
      <c r="G123" s="150"/>
      <c r="H123" s="152" t="s">
        <v>542</v>
      </c>
      <c r="I123" s="147"/>
    </row>
    <row r="124" spans="1:9" s="99" customFormat="1" ht="33.75" customHeight="1">
      <c r="A124" s="147" t="s">
        <v>395</v>
      </c>
      <c r="B124" s="148" t="s">
        <v>425</v>
      </c>
      <c r="C124" s="147" t="s">
        <v>529</v>
      </c>
      <c r="D124" s="148" t="s">
        <v>397</v>
      </c>
      <c r="E124" s="149">
        <v>30</v>
      </c>
      <c r="F124" s="150" t="s">
        <v>350</v>
      </c>
      <c r="G124" s="150"/>
      <c r="H124" s="152" t="s">
        <v>542</v>
      </c>
      <c r="I124" s="147"/>
    </row>
    <row r="125" spans="1:9" s="99" customFormat="1" ht="33.75" customHeight="1">
      <c r="A125" s="147" t="s">
        <v>395</v>
      </c>
      <c r="B125" s="148" t="s">
        <v>530</v>
      </c>
      <c r="C125" s="147" t="s">
        <v>531</v>
      </c>
      <c r="D125" s="148" t="s">
        <v>397</v>
      </c>
      <c r="E125" s="149">
        <v>525</v>
      </c>
      <c r="F125" s="150" t="s">
        <v>350</v>
      </c>
      <c r="G125" s="150"/>
      <c r="H125" s="152" t="s">
        <v>542</v>
      </c>
      <c r="I125" s="147"/>
    </row>
    <row r="126" spans="1:9" s="99" customFormat="1" ht="33.75" customHeight="1">
      <c r="A126" s="147" t="s">
        <v>395</v>
      </c>
      <c r="B126" s="148" t="s">
        <v>530</v>
      </c>
      <c r="C126" s="147" t="s">
        <v>532</v>
      </c>
      <c r="D126" s="148" t="s">
        <v>397</v>
      </c>
      <c r="E126" s="149">
        <v>356</v>
      </c>
      <c r="F126" s="150" t="s">
        <v>350</v>
      </c>
      <c r="G126" s="150"/>
      <c r="H126" s="152" t="s">
        <v>542</v>
      </c>
      <c r="I126" s="147"/>
    </row>
    <row r="127" spans="1:9" s="99" customFormat="1" ht="33.75" customHeight="1">
      <c r="A127" s="147" t="s">
        <v>395</v>
      </c>
      <c r="B127" s="148" t="s">
        <v>530</v>
      </c>
      <c r="C127" s="147" t="s">
        <v>533</v>
      </c>
      <c r="D127" s="148" t="s">
        <v>397</v>
      </c>
      <c r="E127" s="149">
        <v>746</v>
      </c>
      <c r="F127" s="150" t="s">
        <v>350</v>
      </c>
      <c r="G127" s="150"/>
      <c r="H127" s="152" t="s">
        <v>542</v>
      </c>
      <c r="I127" s="147"/>
    </row>
    <row r="128" spans="1:9" s="99" customFormat="1" ht="33.75" customHeight="1">
      <c r="A128" s="147" t="s">
        <v>395</v>
      </c>
      <c r="B128" s="148" t="s">
        <v>534</v>
      </c>
      <c r="C128" s="147" t="s">
        <v>535</v>
      </c>
      <c r="D128" s="148" t="s">
        <v>397</v>
      </c>
      <c r="E128" s="149">
        <v>2573</v>
      </c>
      <c r="F128" s="150" t="s">
        <v>350</v>
      </c>
      <c r="G128" s="150"/>
      <c r="H128" s="152" t="s">
        <v>542</v>
      </c>
      <c r="I128" s="147"/>
    </row>
    <row r="129" spans="1:9" s="99" customFormat="1" ht="33.75" customHeight="1">
      <c r="A129" s="147" t="s">
        <v>395</v>
      </c>
      <c r="B129" s="148" t="s">
        <v>536</v>
      </c>
      <c r="C129" s="147" t="s">
        <v>426</v>
      </c>
      <c r="D129" s="148" t="s">
        <v>397</v>
      </c>
      <c r="E129" s="149">
        <v>675</v>
      </c>
      <c r="F129" s="150" t="s">
        <v>350</v>
      </c>
      <c r="G129" s="150"/>
      <c r="H129" s="152" t="s">
        <v>542</v>
      </c>
      <c r="I129" s="147"/>
    </row>
    <row r="130" spans="1:9" ht="49.5" customHeight="1">
      <c r="A130" s="147" t="s">
        <v>545</v>
      </c>
      <c r="B130" s="148" t="s">
        <v>537</v>
      </c>
      <c r="C130" s="147" t="s">
        <v>538</v>
      </c>
      <c r="D130" s="148" t="s">
        <v>539</v>
      </c>
      <c r="E130" s="149">
        <v>32</v>
      </c>
      <c r="F130" s="150" t="s">
        <v>350</v>
      </c>
      <c r="G130" s="150"/>
      <c r="H130" s="152" t="s">
        <v>542</v>
      </c>
      <c r="I130" s="147"/>
    </row>
    <row r="131" spans="1:9" ht="33.75" customHeight="1">
      <c r="A131" s="147" t="s">
        <v>540</v>
      </c>
      <c r="B131" s="148" t="s">
        <v>541</v>
      </c>
      <c r="C131" s="147" t="s">
        <v>401</v>
      </c>
      <c r="D131" s="148" t="s">
        <v>397</v>
      </c>
      <c r="E131" s="149">
        <v>200</v>
      </c>
      <c r="F131" s="150" t="s">
        <v>350</v>
      </c>
      <c r="G131" s="150"/>
      <c r="H131" s="152" t="s">
        <v>542</v>
      </c>
      <c r="I131" s="147"/>
    </row>
    <row r="132" spans="1:9" ht="33.75" customHeight="1">
      <c r="A132" s="147" t="s">
        <v>540</v>
      </c>
      <c r="B132" s="148" t="s">
        <v>541</v>
      </c>
      <c r="C132" s="147" t="s">
        <v>398</v>
      </c>
      <c r="D132" s="148" t="s">
        <v>397</v>
      </c>
      <c r="E132" s="149">
        <v>200</v>
      </c>
      <c r="F132" s="150" t="s">
        <v>350</v>
      </c>
      <c r="G132" s="150"/>
      <c r="H132" s="152" t="s">
        <v>542</v>
      </c>
      <c r="I132" s="147"/>
    </row>
    <row r="133" spans="1:9" ht="33.75" customHeight="1">
      <c r="A133" s="147" t="s">
        <v>540</v>
      </c>
      <c r="B133" s="148" t="s">
        <v>541</v>
      </c>
      <c r="C133" s="147" t="s">
        <v>399</v>
      </c>
      <c r="D133" s="148" t="s">
        <v>397</v>
      </c>
      <c r="E133" s="149">
        <v>200</v>
      </c>
      <c r="F133" s="150" t="s">
        <v>350</v>
      </c>
      <c r="G133" s="150"/>
      <c r="H133" s="152" t="s">
        <v>542</v>
      </c>
      <c r="I133" s="147"/>
    </row>
    <row r="134" spans="1:9" ht="33.75" customHeight="1">
      <c r="A134" s="147" t="s">
        <v>540</v>
      </c>
      <c r="B134" s="148" t="s">
        <v>541</v>
      </c>
      <c r="C134" s="147" t="s">
        <v>396</v>
      </c>
      <c r="D134" s="148" t="s">
        <v>397</v>
      </c>
      <c r="E134" s="149">
        <v>200</v>
      </c>
      <c r="F134" s="150" t="s">
        <v>350</v>
      </c>
      <c r="G134" s="150"/>
      <c r="H134" s="152" t="s">
        <v>542</v>
      </c>
      <c r="I134" s="147"/>
    </row>
    <row r="135" spans="1:9" ht="33.75" customHeight="1">
      <c r="A135" s="147" t="s">
        <v>540</v>
      </c>
      <c r="B135" s="148" t="s">
        <v>541</v>
      </c>
      <c r="C135" s="147" t="s">
        <v>400</v>
      </c>
      <c r="D135" s="148" t="s">
        <v>397</v>
      </c>
      <c r="E135" s="149">
        <v>200</v>
      </c>
      <c r="F135" s="150" t="s">
        <v>350</v>
      </c>
      <c r="G135" s="150"/>
      <c r="H135" s="152" t="s">
        <v>542</v>
      </c>
      <c r="I135" s="147"/>
    </row>
    <row r="136" spans="1:9" ht="37.5" customHeight="1">
      <c r="A136" s="147" t="s">
        <v>540</v>
      </c>
      <c r="B136" s="148" t="s">
        <v>543</v>
      </c>
      <c r="C136" s="147" t="s">
        <v>544</v>
      </c>
      <c r="D136" s="148" t="s">
        <v>397</v>
      </c>
      <c r="E136" s="149">
        <v>20</v>
      </c>
      <c r="F136" s="150" t="s">
        <v>350</v>
      </c>
      <c r="G136" s="150"/>
      <c r="H136" s="152"/>
      <c r="I136" s="152" t="s">
        <v>542</v>
      </c>
    </row>
    <row r="137" spans="1:9" ht="42" customHeight="1">
      <c r="A137" s="147" t="s">
        <v>546</v>
      </c>
      <c r="B137" s="148" t="s">
        <v>547</v>
      </c>
      <c r="C137" s="147" t="s">
        <v>548</v>
      </c>
      <c r="D137" s="148" t="s">
        <v>549</v>
      </c>
      <c r="E137" s="149">
        <v>300</v>
      </c>
      <c r="F137" s="150" t="s">
        <v>350</v>
      </c>
      <c r="G137" s="150"/>
      <c r="H137" s="152" t="s">
        <v>542</v>
      </c>
      <c r="I137" s="147"/>
    </row>
    <row r="138" spans="1:9" ht="42" customHeight="1">
      <c r="A138" s="147" t="s">
        <v>546</v>
      </c>
      <c r="B138" s="148" t="s">
        <v>550</v>
      </c>
      <c r="C138" s="147" t="s">
        <v>403</v>
      </c>
      <c r="D138" s="148" t="s">
        <v>549</v>
      </c>
      <c r="E138" s="149">
        <v>40</v>
      </c>
      <c r="F138" s="150" t="s">
        <v>350</v>
      </c>
      <c r="G138" s="150"/>
      <c r="H138" s="152" t="s">
        <v>542</v>
      </c>
      <c r="I138" s="147"/>
    </row>
    <row r="139" spans="1:9" ht="42" customHeight="1">
      <c r="A139" s="147" t="s">
        <v>546</v>
      </c>
      <c r="B139" s="148" t="s">
        <v>550</v>
      </c>
      <c r="C139" s="147" t="s">
        <v>548</v>
      </c>
      <c r="D139" s="148" t="s">
        <v>549</v>
      </c>
      <c r="E139" s="149">
        <v>322</v>
      </c>
      <c r="F139" s="150" t="s">
        <v>350</v>
      </c>
      <c r="G139" s="150"/>
      <c r="H139" s="152" t="s">
        <v>542</v>
      </c>
      <c r="I139" s="147"/>
    </row>
    <row r="140" spans="1:9" ht="42" customHeight="1">
      <c r="A140" s="147" t="s">
        <v>546</v>
      </c>
      <c r="B140" s="148" t="s">
        <v>550</v>
      </c>
      <c r="C140" s="147" t="s">
        <v>551</v>
      </c>
      <c r="D140" s="148" t="s">
        <v>549</v>
      </c>
      <c r="E140" s="149">
        <v>221</v>
      </c>
      <c r="F140" s="150" t="s">
        <v>350</v>
      </c>
      <c r="G140" s="150"/>
      <c r="H140" s="152" t="s">
        <v>542</v>
      </c>
      <c r="I140" s="147"/>
    </row>
    <row r="141" spans="1:9" ht="42" customHeight="1">
      <c r="A141" s="147" t="s">
        <v>546</v>
      </c>
      <c r="B141" s="148" t="s">
        <v>550</v>
      </c>
      <c r="C141" s="147" t="s">
        <v>404</v>
      </c>
      <c r="D141" s="148" t="s">
        <v>549</v>
      </c>
      <c r="E141" s="149">
        <v>30</v>
      </c>
      <c r="F141" s="150" t="s">
        <v>350</v>
      </c>
      <c r="G141" s="150"/>
      <c r="H141" s="152" t="s">
        <v>542</v>
      </c>
      <c r="I141" s="147"/>
    </row>
    <row r="142" spans="1:9" ht="42" customHeight="1">
      <c r="A142" s="147" t="s">
        <v>546</v>
      </c>
      <c r="B142" s="148" t="s">
        <v>550</v>
      </c>
      <c r="C142" s="147" t="s">
        <v>414</v>
      </c>
      <c r="D142" s="148" t="s">
        <v>549</v>
      </c>
      <c r="E142" s="149">
        <v>45</v>
      </c>
      <c r="F142" s="150" t="s">
        <v>350</v>
      </c>
      <c r="G142" s="150"/>
      <c r="H142" s="152" t="s">
        <v>542</v>
      </c>
      <c r="I142" s="147"/>
    </row>
    <row r="143" spans="1:9" ht="42" customHeight="1">
      <c r="A143" s="147" t="s">
        <v>546</v>
      </c>
      <c r="B143" s="148" t="s">
        <v>550</v>
      </c>
      <c r="C143" s="147" t="s">
        <v>552</v>
      </c>
      <c r="D143" s="148" t="s">
        <v>549</v>
      </c>
      <c r="E143" s="149">
        <v>35</v>
      </c>
      <c r="F143" s="150" t="s">
        <v>350</v>
      </c>
      <c r="G143" s="150"/>
      <c r="H143" s="152" t="s">
        <v>542</v>
      </c>
      <c r="I143" s="147"/>
    </row>
    <row r="144" spans="1:9" ht="42" customHeight="1">
      <c r="A144" s="147" t="s">
        <v>546</v>
      </c>
      <c r="B144" s="148" t="s">
        <v>550</v>
      </c>
      <c r="C144" s="147" t="s">
        <v>553</v>
      </c>
      <c r="D144" s="148" t="s">
        <v>549</v>
      </c>
      <c r="E144" s="149">
        <v>82</v>
      </c>
      <c r="F144" s="150" t="s">
        <v>350</v>
      </c>
      <c r="G144" s="150"/>
      <c r="H144" s="152" t="s">
        <v>542</v>
      </c>
      <c r="I144" s="147"/>
    </row>
    <row r="145" spans="1:9" ht="42" customHeight="1">
      <c r="A145" s="147" t="s">
        <v>546</v>
      </c>
      <c r="B145" s="148" t="s">
        <v>550</v>
      </c>
      <c r="C145" s="147" t="s">
        <v>554</v>
      </c>
      <c r="D145" s="148" t="s">
        <v>549</v>
      </c>
      <c r="E145" s="149">
        <v>30</v>
      </c>
      <c r="F145" s="150" t="s">
        <v>350</v>
      </c>
      <c r="G145" s="150"/>
      <c r="H145" s="152" t="s">
        <v>542</v>
      </c>
      <c r="I145" s="147"/>
    </row>
    <row r="146" spans="1:9" ht="48" customHeight="1">
      <c r="A146" s="147" t="s">
        <v>546</v>
      </c>
      <c r="B146" s="148" t="s">
        <v>550</v>
      </c>
      <c r="C146" s="147" t="s">
        <v>555</v>
      </c>
      <c r="D146" s="148" t="s">
        <v>549</v>
      </c>
      <c r="E146" s="149">
        <v>30</v>
      </c>
      <c r="F146" s="150" t="s">
        <v>350</v>
      </c>
      <c r="G146" s="150"/>
      <c r="H146" s="152" t="s">
        <v>542</v>
      </c>
      <c r="I146" s="147"/>
    </row>
    <row r="147" spans="1:9" ht="46.5" customHeight="1">
      <c r="A147" s="147" t="s">
        <v>556</v>
      </c>
      <c r="B147" s="148" t="s">
        <v>557</v>
      </c>
      <c r="C147" s="147" t="s">
        <v>558</v>
      </c>
      <c r="D147" s="148" t="s">
        <v>559</v>
      </c>
      <c r="E147" s="149">
        <v>800</v>
      </c>
      <c r="F147" s="150" t="s">
        <v>350</v>
      </c>
      <c r="G147" s="150"/>
      <c r="H147" s="152" t="s">
        <v>542</v>
      </c>
      <c r="I147" s="147"/>
    </row>
    <row r="148" spans="1:9" ht="46.5" customHeight="1">
      <c r="A148" s="147" t="s">
        <v>556</v>
      </c>
      <c r="B148" s="148" t="s">
        <v>557</v>
      </c>
      <c r="C148" s="147" t="s">
        <v>551</v>
      </c>
      <c r="D148" s="148" t="s">
        <v>559</v>
      </c>
      <c r="E148" s="149">
        <v>800</v>
      </c>
      <c r="F148" s="150" t="s">
        <v>350</v>
      </c>
      <c r="G148" s="150"/>
      <c r="H148" s="152" t="s">
        <v>542</v>
      </c>
      <c r="I148" s="147"/>
    </row>
    <row r="149" spans="1:9" ht="19.5">
      <c r="A149" s="77" t="s">
        <v>324</v>
      </c>
      <c r="B149" s="117"/>
      <c r="C149" s="78" t="s">
        <v>325</v>
      </c>
      <c r="D149" s="118"/>
      <c r="E149" s="118"/>
      <c r="F149" s="78" t="s">
        <v>326</v>
      </c>
      <c r="G149" s="118"/>
      <c r="H149" s="118"/>
      <c r="I149" s="118"/>
    </row>
  </sheetData>
  <mergeCells count="12">
    <mergeCell ref="A3:B3"/>
    <mergeCell ref="C4:D4"/>
    <mergeCell ref="A7:D7"/>
    <mergeCell ref="F7:I7"/>
    <mergeCell ref="E5:E6"/>
    <mergeCell ref="F5:F6"/>
    <mergeCell ref="G5:G6"/>
    <mergeCell ref="H5:I5"/>
    <mergeCell ref="A5:A6"/>
    <mergeCell ref="B5:B6"/>
    <mergeCell ref="C5:C6"/>
    <mergeCell ref="D5:D6"/>
  </mergeCells>
  <phoneticPr fontId="32" type="noConversion"/>
  <dataValidations count="3">
    <dataValidation type="list" allowBlank="1" showInputMessage="1" showErrorMessage="1" sqref="I8:I70">
      <formula1>$H$74:$H$75</formula1>
    </dataValidation>
    <dataValidation type="list" allowBlank="1" showInputMessage="1" showErrorMessage="1" sqref="F8:F70">
      <formula1>$F$74:$F$75</formula1>
    </dataValidation>
    <dataValidation type="custom" allowBlank="1" showInputMessage="1" showErrorMessage="1" sqref="F5:F7">
      <formula1>"有,無"</formula1>
    </dataValidation>
  </dataValidations>
  <printOptions horizontalCentered="1"/>
  <pageMargins left="0.31496062992125984" right="0.51181102362204722" top="0.39370078740157483" bottom="0.19685039370078741" header="0.19685039370078741" footer="0.19685039370078741"/>
  <pageSetup paperSize="9" scale="90" orientation="landscape" r:id="rId1"/>
  <headerFooter alignWithMargins="0">
    <oddHeader xml:space="preserve">&amp;L&amp;"Times New Roman,標準"
</oddHeader>
  </headerFooter>
  <rowBreaks count="3" manualBreakCount="3">
    <brk id="114" max="8" man="1"/>
    <brk id="130" max="8" man="1"/>
    <brk id="146" max="8"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I23"/>
  <sheetViews>
    <sheetView view="pageBreakPreview" topLeftCell="A7" zoomScale="75" zoomScaleNormal="75" workbookViewId="0">
      <selection activeCell="A21" sqref="A21:I21"/>
    </sheetView>
  </sheetViews>
  <sheetFormatPr defaultRowHeight="16.5"/>
  <cols>
    <col min="1" max="1" width="15.875" style="44" customWidth="1"/>
    <col min="2" max="2" width="32" style="44" customWidth="1"/>
    <col min="3" max="3" width="20.625" style="44" customWidth="1"/>
    <col min="4" max="4" width="13.875" style="44" customWidth="1"/>
    <col min="5" max="5" width="16.25" style="44" customWidth="1"/>
    <col min="6" max="6" width="11.5" style="44" customWidth="1"/>
    <col min="7" max="7" width="18.375" style="44" customWidth="1"/>
    <col min="8" max="9" width="11.375" style="44" customWidth="1"/>
    <col min="10" max="10" width="11.75" style="44" customWidth="1"/>
    <col min="11" max="256" width="8.875" style="44"/>
    <col min="257" max="257" width="15.875" style="44" customWidth="1"/>
    <col min="258" max="258" width="32" style="44" customWidth="1"/>
    <col min="259" max="259" width="20.625" style="44" customWidth="1"/>
    <col min="260" max="260" width="13.875" style="44" customWidth="1"/>
    <col min="261" max="261" width="16.25" style="44" customWidth="1"/>
    <col min="262" max="262" width="11.5" style="44" customWidth="1"/>
    <col min="263" max="263" width="18.375" style="44" customWidth="1"/>
    <col min="264" max="265" width="11.375" style="44" customWidth="1"/>
    <col min="266" max="266" width="11.75" style="44" customWidth="1"/>
    <col min="267" max="512" width="8.875" style="44"/>
    <col min="513" max="513" width="15.875" style="44" customWidth="1"/>
    <col min="514" max="514" width="32" style="44" customWidth="1"/>
    <col min="515" max="515" width="20.625" style="44" customWidth="1"/>
    <col min="516" max="516" width="13.875" style="44" customWidth="1"/>
    <col min="517" max="517" width="16.25" style="44" customWidth="1"/>
    <col min="518" max="518" width="11.5" style="44" customWidth="1"/>
    <col min="519" max="519" width="18.375" style="44" customWidth="1"/>
    <col min="520" max="521" width="11.375" style="44" customWidth="1"/>
    <col min="522" max="522" width="11.75" style="44" customWidth="1"/>
    <col min="523" max="768" width="8.875" style="44"/>
    <col min="769" max="769" width="15.875" style="44" customWidth="1"/>
    <col min="770" max="770" width="32" style="44" customWidth="1"/>
    <col min="771" max="771" width="20.625" style="44" customWidth="1"/>
    <col min="772" max="772" width="13.875" style="44" customWidth="1"/>
    <col min="773" max="773" width="16.25" style="44" customWidth="1"/>
    <col min="774" max="774" width="11.5" style="44" customWidth="1"/>
    <col min="775" max="775" width="18.375" style="44" customWidth="1"/>
    <col min="776" max="777" width="11.375" style="44" customWidth="1"/>
    <col min="778" max="778" width="11.75" style="44" customWidth="1"/>
    <col min="779" max="1024" width="8.875" style="44"/>
    <col min="1025" max="1025" width="15.875" style="44" customWidth="1"/>
    <col min="1026" max="1026" width="32" style="44" customWidth="1"/>
    <col min="1027" max="1027" width="20.625" style="44" customWidth="1"/>
    <col min="1028" max="1028" width="13.875" style="44" customWidth="1"/>
    <col min="1029" max="1029" width="16.25" style="44" customWidth="1"/>
    <col min="1030" max="1030" width="11.5" style="44" customWidth="1"/>
    <col min="1031" max="1031" width="18.375" style="44" customWidth="1"/>
    <col min="1032" max="1033" width="11.375" style="44" customWidth="1"/>
    <col min="1034" max="1034" width="11.75" style="44" customWidth="1"/>
    <col min="1035" max="1280" width="8.875" style="44"/>
    <col min="1281" max="1281" width="15.875" style="44" customWidth="1"/>
    <col min="1282" max="1282" width="32" style="44" customWidth="1"/>
    <col min="1283" max="1283" width="20.625" style="44" customWidth="1"/>
    <col min="1284" max="1284" width="13.875" style="44" customWidth="1"/>
    <col min="1285" max="1285" width="16.25" style="44" customWidth="1"/>
    <col min="1286" max="1286" width="11.5" style="44" customWidth="1"/>
    <col min="1287" max="1287" width="18.375" style="44" customWidth="1"/>
    <col min="1288" max="1289" width="11.375" style="44" customWidth="1"/>
    <col min="1290" max="1290" width="11.75" style="44" customWidth="1"/>
    <col min="1291" max="1536" width="8.875" style="44"/>
    <col min="1537" max="1537" width="15.875" style="44" customWidth="1"/>
    <col min="1538" max="1538" width="32" style="44" customWidth="1"/>
    <col min="1539" max="1539" width="20.625" style="44" customWidth="1"/>
    <col min="1540" max="1540" width="13.875" style="44" customWidth="1"/>
    <col min="1541" max="1541" width="16.25" style="44" customWidth="1"/>
    <col min="1542" max="1542" width="11.5" style="44" customWidth="1"/>
    <col min="1543" max="1543" width="18.375" style="44" customWidth="1"/>
    <col min="1544" max="1545" width="11.375" style="44" customWidth="1"/>
    <col min="1546" max="1546" width="11.75" style="44" customWidth="1"/>
    <col min="1547" max="1792" width="8.875" style="44"/>
    <col min="1793" max="1793" width="15.875" style="44" customWidth="1"/>
    <col min="1794" max="1794" width="32" style="44" customWidth="1"/>
    <col min="1795" max="1795" width="20.625" style="44" customWidth="1"/>
    <col min="1796" max="1796" width="13.875" style="44" customWidth="1"/>
    <col min="1797" max="1797" width="16.25" style="44" customWidth="1"/>
    <col min="1798" max="1798" width="11.5" style="44" customWidth="1"/>
    <col min="1799" max="1799" width="18.375" style="44" customWidth="1"/>
    <col min="1800" max="1801" width="11.375" style="44" customWidth="1"/>
    <col min="1802" max="1802" width="11.75" style="44" customWidth="1"/>
    <col min="1803" max="2048" width="8.875" style="44"/>
    <col min="2049" max="2049" width="15.875" style="44" customWidth="1"/>
    <col min="2050" max="2050" width="32" style="44" customWidth="1"/>
    <col min="2051" max="2051" width="20.625" style="44" customWidth="1"/>
    <col min="2052" max="2052" width="13.875" style="44" customWidth="1"/>
    <col min="2053" max="2053" width="16.25" style="44" customWidth="1"/>
    <col min="2054" max="2054" width="11.5" style="44" customWidth="1"/>
    <col min="2055" max="2055" width="18.375" style="44" customWidth="1"/>
    <col min="2056" max="2057" width="11.375" style="44" customWidth="1"/>
    <col min="2058" max="2058" width="11.75" style="44" customWidth="1"/>
    <col min="2059" max="2304" width="8.875" style="44"/>
    <col min="2305" max="2305" width="15.875" style="44" customWidth="1"/>
    <col min="2306" max="2306" width="32" style="44" customWidth="1"/>
    <col min="2307" max="2307" width="20.625" style="44" customWidth="1"/>
    <col min="2308" max="2308" width="13.875" style="44" customWidth="1"/>
    <col min="2309" max="2309" width="16.25" style="44" customWidth="1"/>
    <col min="2310" max="2310" width="11.5" style="44" customWidth="1"/>
    <col min="2311" max="2311" width="18.375" style="44" customWidth="1"/>
    <col min="2312" max="2313" width="11.375" style="44" customWidth="1"/>
    <col min="2314" max="2314" width="11.75" style="44" customWidth="1"/>
    <col min="2315" max="2560" width="8.875" style="44"/>
    <col min="2561" max="2561" width="15.875" style="44" customWidth="1"/>
    <col min="2562" max="2562" width="32" style="44" customWidth="1"/>
    <col min="2563" max="2563" width="20.625" style="44" customWidth="1"/>
    <col min="2564" max="2564" width="13.875" style="44" customWidth="1"/>
    <col min="2565" max="2565" width="16.25" style="44" customWidth="1"/>
    <col min="2566" max="2566" width="11.5" style="44" customWidth="1"/>
    <col min="2567" max="2567" width="18.375" style="44" customWidth="1"/>
    <col min="2568" max="2569" width="11.375" style="44" customWidth="1"/>
    <col min="2570" max="2570" width="11.75" style="44" customWidth="1"/>
    <col min="2571" max="2816" width="8.875" style="44"/>
    <col min="2817" max="2817" width="15.875" style="44" customWidth="1"/>
    <col min="2818" max="2818" width="32" style="44" customWidth="1"/>
    <col min="2819" max="2819" width="20.625" style="44" customWidth="1"/>
    <col min="2820" max="2820" width="13.875" style="44" customWidth="1"/>
    <col min="2821" max="2821" width="16.25" style="44" customWidth="1"/>
    <col min="2822" max="2822" width="11.5" style="44" customWidth="1"/>
    <col min="2823" max="2823" width="18.375" style="44" customWidth="1"/>
    <col min="2824" max="2825" width="11.375" style="44" customWidth="1"/>
    <col min="2826" max="2826" width="11.75" style="44" customWidth="1"/>
    <col min="2827" max="3072" width="8.875" style="44"/>
    <col min="3073" max="3073" width="15.875" style="44" customWidth="1"/>
    <col min="3074" max="3074" width="32" style="44" customWidth="1"/>
    <col min="3075" max="3075" width="20.625" style="44" customWidth="1"/>
    <col min="3076" max="3076" width="13.875" style="44" customWidth="1"/>
    <col min="3077" max="3077" width="16.25" style="44" customWidth="1"/>
    <col min="3078" max="3078" width="11.5" style="44" customWidth="1"/>
    <col min="3079" max="3079" width="18.375" style="44" customWidth="1"/>
    <col min="3080" max="3081" width="11.375" style="44" customWidth="1"/>
    <col min="3082" max="3082" width="11.75" style="44" customWidth="1"/>
    <col min="3083" max="3328" width="8.875" style="44"/>
    <col min="3329" max="3329" width="15.875" style="44" customWidth="1"/>
    <col min="3330" max="3330" width="32" style="44" customWidth="1"/>
    <col min="3331" max="3331" width="20.625" style="44" customWidth="1"/>
    <col min="3332" max="3332" width="13.875" style="44" customWidth="1"/>
    <col min="3333" max="3333" width="16.25" style="44" customWidth="1"/>
    <col min="3334" max="3334" width="11.5" style="44" customWidth="1"/>
    <col min="3335" max="3335" width="18.375" style="44" customWidth="1"/>
    <col min="3336" max="3337" width="11.375" style="44" customWidth="1"/>
    <col min="3338" max="3338" width="11.75" style="44" customWidth="1"/>
    <col min="3339" max="3584" width="8.875" style="44"/>
    <col min="3585" max="3585" width="15.875" style="44" customWidth="1"/>
    <col min="3586" max="3586" width="32" style="44" customWidth="1"/>
    <col min="3587" max="3587" width="20.625" style="44" customWidth="1"/>
    <col min="3588" max="3588" width="13.875" style="44" customWidth="1"/>
    <col min="3589" max="3589" width="16.25" style="44" customWidth="1"/>
    <col min="3590" max="3590" width="11.5" style="44" customWidth="1"/>
    <col min="3591" max="3591" width="18.375" style="44" customWidth="1"/>
    <col min="3592" max="3593" width="11.375" style="44" customWidth="1"/>
    <col min="3594" max="3594" width="11.75" style="44" customWidth="1"/>
    <col min="3595" max="3840" width="8.875" style="44"/>
    <col min="3841" max="3841" width="15.875" style="44" customWidth="1"/>
    <col min="3842" max="3842" width="32" style="44" customWidth="1"/>
    <col min="3843" max="3843" width="20.625" style="44" customWidth="1"/>
    <col min="3844" max="3844" width="13.875" style="44" customWidth="1"/>
    <col min="3845" max="3845" width="16.25" style="44" customWidth="1"/>
    <col min="3846" max="3846" width="11.5" style="44" customWidth="1"/>
    <col min="3847" max="3847" width="18.375" style="44" customWidth="1"/>
    <col min="3848" max="3849" width="11.375" style="44" customWidth="1"/>
    <col min="3850" max="3850" width="11.75" style="44" customWidth="1"/>
    <col min="3851" max="4096" width="8.875" style="44"/>
    <col min="4097" max="4097" width="15.875" style="44" customWidth="1"/>
    <col min="4098" max="4098" width="32" style="44" customWidth="1"/>
    <col min="4099" max="4099" width="20.625" style="44" customWidth="1"/>
    <col min="4100" max="4100" width="13.875" style="44" customWidth="1"/>
    <col min="4101" max="4101" width="16.25" style="44" customWidth="1"/>
    <col min="4102" max="4102" width="11.5" style="44" customWidth="1"/>
    <col min="4103" max="4103" width="18.375" style="44" customWidth="1"/>
    <col min="4104" max="4105" width="11.375" style="44" customWidth="1"/>
    <col min="4106" max="4106" width="11.75" style="44" customWidth="1"/>
    <col min="4107" max="4352" width="8.875" style="44"/>
    <col min="4353" max="4353" width="15.875" style="44" customWidth="1"/>
    <col min="4354" max="4354" width="32" style="44" customWidth="1"/>
    <col min="4355" max="4355" width="20.625" style="44" customWidth="1"/>
    <col min="4356" max="4356" width="13.875" style="44" customWidth="1"/>
    <col min="4357" max="4357" width="16.25" style="44" customWidth="1"/>
    <col min="4358" max="4358" width="11.5" style="44" customWidth="1"/>
    <col min="4359" max="4359" width="18.375" style="44" customWidth="1"/>
    <col min="4360" max="4361" width="11.375" style="44" customWidth="1"/>
    <col min="4362" max="4362" width="11.75" style="44" customWidth="1"/>
    <col min="4363" max="4608" width="8.875" style="44"/>
    <col min="4609" max="4609" width="15.875" style="44" customWidth="1"/>
    <col min="4610" max="4610" width="32" style="44" customWidth="1"/>
    <col min="4611" max="4611" width="20.625" style="44" customWidth="1"/>
    <col min="4612" max="4612" width="13.875" style="44" customWidth="1"/>
    <col min="4613" max="4613" width="16.25" style="44" customWidth="1"/>
    <col min="4614" max="4614" width="11.5" style="44" customWidth="1"/>
    <col min="4615" max="4615" width="18.375" style="44" customWidth="1"/>
    <col min="4616" max="4617" width="11.375" style="44" customWidth="1"/>
    <col min="4618" max="4618" width="11.75" style="44" customWidth="1"/>
    <col min="4619" max="4864" width="8.875" style="44"/>
    <col min="4865" max="4865" width="15.875" style="44" customWidth="1"/>
    <col min="4866" max="4866" width="32" style="44" customWidth="1"/>
    <col min="4867" max="4867" width="20.625" style="44" customWidth="1"/>
    <col min="4868" max="4868" width="13.875" style="44" customWidth="1"/>
    <col min="4869" max="4869" width="16.25" style="44" customWidth="1"/>
    <col min="4870" max="4870" width="11.5" style="44" customWidth="1"/>
    <col min="4871" max="4871" width="18.375" style="44" customWidth="1"/>
    <col min="4872" max="4873" width="11.375" style="44" customWidth="1"/>
    <col min="4874" max="4874" width="11.75" style="44" customWidth="1"/>
    <col min="4875" max="5120" width="8.875" style="44"/>
    <col min="5121" max="5121" width="15.875" style="44" customWidth="1"/>
    <col min="5122" max="5122" width="32" style="44" customWidth="1"/>
    <col min="5123" max="5123" width="20.625" style="44" customWidth="1"/>
    <col min="5124" max="5124" width="13.875" style="44" customWidth="1"/>
    <col min="5125" max="5125" width="16.25" style="44" customWidth="1"/>
    <col min="5126" max="5126" width="11.5" style="44" customWidth="1"/>
    <col min="5127" max="5127" width="18.375" style="44" customWidth="1"/>
    <col min="5128" max="5129" width="11.375" style="44" customWidth="1"/>
    <col min="5130" max="5130" width="11.75" style="44" customWidth="1"/>
    <col min="5131" max="5376" width="8.875" style="44"/>
    <col min="5377" max="5377" width="15.875" style="44" customWidth="1"/>
    <col min="5378" max="5378" width="32" style="44" customWidth="1"/>
    <col min="5379" max="5379" width="20.625" style="44" customWidth="1"/>
    <col min="5380" max="5380" width="13.875" style="44" customWidth="1"/>
    <col min="5381" max="5381" width="16.25" style="44" customWidth="1"/>
    <col min="5382" max="5382" width="11.5" style="44" customWidth="1"/>
    <col min="5383" max="5383" width="18.375" style="44" customWidth="1"/>
    <col min="5384" max="5385" width="11.375" style="44" customWidth="1"/>
    <col min="5386" max="5386" width="11.75" style="44" customWidth="1"/>
    <col min="5387" max="5632" width="8.875" style="44"/>
    <col min="5633" max="5633" width="15.875" style="44" customWidth="1"/>
    <col min="5634" max="5634" width="32" style="44" customWidth="1"/>
    <col min="5635" max="5635" width="20.625" style="44" customWidth="1"/>
    <col min="5636" max="5636" width="13.875" style="44" customWidth="1"/>
    <col min="5637" max="5637" width="16.25" style="44" customWidth="1"/>
    <col min="5638" max="5638" width="11.5" style="44" customWidth="1"/>
    <col min="5639" max="5639" width="18.375" style="44" customWidth="1"/>
    <col min="5640" max="5641" width="11.375" style="44" customWidth="1"/>
    <col min="5642" max="5642" width="11.75" style="44" customWidth="1"/>
    <col min="5643" max="5888" width="8.875" style="44"/>
    <col min="5889" max="5889" width="15.875" style="44" customWidth="1"/>
    <col min="5890" max="5890" width="32" style="44" customWidth="1"/>
    <col min="5891" max="5891" width="20.625" style="44" customWidth="1"/>
    <col min="5892" max="5892" width="13.875" style="44" customWidth="1"/>
    <col min="5893" max="5893" width="16.25" style="44" customWidth="1"/>
    <col min="5894" max="5894" width="11.5" style="44" customWidth="1"/>
    <col min="5895" max="5895" width="18.375" style="44" customWidth="1"/>
    <col min="5896" max="5897" width="11.375" style="44" customWidth="1"/>
    <col min="5898" max="5898" width="11.75" style="44" customWidth="1"/>
    <col min="5899" max="6144" width="8.875" style="44"/>
    <col min="6145" max="6145" width="15.875" style="44" customWidth="1"/>
    <col min="6146" max="6146" width="32" style="44" customWidth="1"/>
    <col min="6147" max="6147" width="20.625" style="44" customWidth="1"/>
    <col min="6148" max="6148" width="13.875" style="44" customWidth="1"/>
    <col min="6149" max="6149" width="16.25" style="44" customWidth="1"/>
    <col min="6150" max="6150" width="11.5" style="44" customWidth="1"/>
    <col min="6151" max="6151" width="18.375" style="44" customWidth="1"/>
    <col min="6152" max="6153" width="11.375" style="44" customWidth="1"/>
    <col min="6154" max="6154" width="11.75" style="44" customWidth="1"/>
    <col min="6155" max="6400" width="8.875" style="44"/>
    <col min="6401" max="6401" width="15.875" style="44" customWidth="1"/>
    <col min="6402" max="6402" width="32" style="44" customWidth="1"/>
    <col min="6403" max="6403" width="20.625" style="44" customWidth="1"/>
    <col min="6404" max="6404" width="13.875" style="44" customWidth="1"/>
    <col min="6405" max="6405" width="16.25" style="44" customWidth="1"/>
    <col min="6406" max="6406" width="11.5" style="44" customWidth="1"/>
    <col min="6407" max="6407" width="18.375" style="44" customWidth="1"/>
    <col min="6408" max="6409" width="11.375" style="44" customWidth="1"/>
    <col min="6410" max="6410" width="11.75" style="44" customWidth="1"/>
    <col min="6411" max="6656" width="8.875" style="44"/>
    <col min="6657" max="6657" width="15.875" style="44" customWidth="1"/>
    <col min="6658" max="6658" width="32" style="44" customWidth="1"/>
    <col min="6659" max="6659" width="20.625" style="44" customWidth="1"/>
    <col min="6660" max="6660" width="13.875" style="44" customWidth="1"/>
    <col min="6661" max="6661" width="16.25" style="44" customWidth="1"/>
    <col min="6662" max="6662" width="11.5" style="44" customWidth="1"/>
    <col min="6663" max="6663" width="18.375" style="44" customWidth="1"/>
    <col min="6664" max="6665" width="11.375" style="44" customWidth="1"/>
    <col min="6666" max="6666" width="11.75" style="44" customWidth="1"/>
    <col min="6667" max="6912" width="8.875" style="44"/>
    <col min="6913" max="6913" width="15.875" style="44" customWidth="1"/>
    <col min="6914" max="6914" width="32" style="44" customWidth="1"/>
    <col min="6915" max="6915" width="20.625" style="44" customWidth="1"/>
    <col min="6916" max="6916" width="13.875" style="44" customWidth="1"/>
    <col min="6917" max="6917" width="16.25" style="44" customWidth="1"/>
    <col min="6918" max="6918" width="11.5" style="44" customWidth="1"/>
    <col min="6919" max="6919" width="18.375" style="44" customWidth="1"/>
    <col min="6920" max="6921" width="11.375" style="44" customWidth="1"/>
    <col min="6922" max="6922" width="11.75" style="44" customWidth="1"/>
    <col min="6923" max="7168" width="8.875" style="44"/>
    <col min="7169" max="7169" width="15.875" style="44" customWidth="1"/>
    <col min="7170" max="7170" width="32" style="44" customWidth="1"/>
    <col min="7171" max="7171" width="20.625" style="44" customWidth="1"/>
    <col min="7172" max="7172" width="13.875" style="44" customWidth="1"/>
    <col min="7173" max="7173" width="16.25" style="44" customWidth="1"/>
    <col min="7174" max="7174" width="11.5" style="44" customWidth="1"/>
    <col min="7175" max="7175" width="18.375" style="44" customWidth="1"/>
    <col min="7176" max="7177" width="11.375" style="44" customWidth="1"/>
    <col min="7178" max="7178" width="11.75" style="44" customWidth="1"/>
    <col min="7179" max="7424" width="8.875" style="44"/>
    <col min="7425" max="7425" width="15.875" style="44" customWidth="1"/>
    <col min="7426" max="7426" width="32" style="44" customWidth="1"/>
    <col min="7427" max="7427" width="20.625" style="44" customWidth="1"/>
    <col min="7428" max="7428" width="13.875" style="44" customWidth="1"/>
    <col min="7429" max="7429" width="16.25" style="44" customWidth="1"/>
    <col min="7430" max="7430" width="11.5" style="44" customWidth="1"/>
    <col min="7431" max="7431" width="18.375" style="44" customWidth="1"/>
    <col min="7432" max="7433" width="11.375" style="44" customWidth="1"/>
    <col min="7434" max="7434" width="11.75" style="44" customWidth="1"/>
    <col min="7435" max="7680" width="8.875" style="44"/>
    <col min="7681" max="7681" width="15.875" style="44" customWidth="1"/>
    <col min="7682" max="7682" width="32" style="44" customWidth="1"/>
    <col min="7683" max="7683" width="20.625" style="44" customWidth="1"/>
    <col min="7684" max="7684" width="13.875" style="44" customWidth="1"/>
    <col min="7685" max="7685" width="16.25" style="44" customWidth="1"/>
    <col min="7686" max="7686" width="11.5" style="44" customWidth="1"/>
    <col min="7687" max="7687" width="18.375" style="44" customWidth="1"/>
    <col min="7688" max="7689" width="11.375" style="44" customWidth="1"/>
    <col min="7690" max="7690" width="11.75" style="44" customWidth="1"/>
    <col min="7691" max="7936" width="8.875" style="44"/>
    <col min="7937" max="7937" width="15.875" style="44" customWidth="1"/>
    <col min="7938" max="7938" width="32" style="44" customWidth="1"/>
    <col min="7939" max="7939" width="20.625" style="44" customWidth="1"/>
    <col min="7940" max="7940" width="13.875" style="44" customWidth="1"/>
    <col min="7941" max="7941" width="16.25" style="44" customWidth="1"/>
    <col min="7942" max="7942" width="11.5" style="44" customWidth="1"/>
    <col min="7943" max="7943" width="18.375" style="44" customWidth="1"/>
    <col min="7944" max="7945" width="11.375" style="44" customWidth="1"/>
    <col min="7946" max="7946" width="11.75" style="44" customWidth="1"/>
    <col min="7947" max="8192" width="8.875" style="44"/>
    <col min="8193" max="8193" width="15.875" style="44" customWidth="1"/>
    <col min="8194" max="8194" width="32" style="44" customWidth="1"/>
    <col min="8195" max="8195" width="20.625" style="44" customWidth="1"/>
    <col min="8196" max="8196" width="13.875" style="44" customWidth="1"/>
    <col min="8197" max="8197" width="16.25" style="44" customWidth="1"/>
    <col min="8198" max="8198" width="11.5" style="44" customWidth="1"/>
    <col min="8199" max="8199" width="18.375" style="44" customWidth="1"/>
    <col min="8200" max="8201" width="11.375" style="44" customWidth="1"/>
    <col min="8202" max="8202" width="11.75" style="44" customWidth="1"/>
    <col min="8203" max="8448" width="8.875" style="44"/>
    <col min="8449" max="8449" width="15.875" style="44" customWidth="1"/>
    <col min="8450" max="8450" width="32" style="44" customWidth="1"/>
    <col min="8451" max="8451" width="20.625" style="44" customWidth="1"/>
    <col min="8452" max="8452" width="13.875" style="44" customWidth="1"/>
    <col min="8453" max="8453" width="16.25" style="44" customWidth="1"/>
    <col min="8454" max="8454" width="11.5" style="44" customWidth="1"/>
    <col min="8455" max="8455" width="18.375" style="44" customWidth="1"/>
    <col min="8456" max="8457" width="11.375" style="44" customWidth="1"/>
    <col min="8458" max="8458" width="11.75" style="44" customWidth="1"/>
    <col min="8459" max="8704" width="8.875" style="44"/>
    <col min="8705" max="8705" width="15.875" style="44" customWidth="1"/>
    <col min="8706" max="8706" width="32" style="44" customWidth="1"/>
    <col min="8707" max="8707" width="20.625" style="44" customWidth="1"/>
    <col min="8708" max="8708" width="13.875" style="44" customWidth="1"/>
    <col min="8709" max="8709" width="16.25" style="44" customWidth="1"/>
    <col min="8710" max="8710" width="11.5" style="44" customWidth="1"/>
    <col min="8711" max="8711" width="18.375" style="44" customWidth="1"/>
    <col min="8712" max="8713" width="11.375" style="44" customWidth="1"/>
    <col min="8714" max="8714" width="11.75" style="44" customWidth="1"/>
    <col min="8715" max="8960" width="8.875" style="44"/>
    <col min="8961" max="8961" width="15.875" style="44" customWidth="1"/>
    <col min="8962" max="8962" width="32" style="44" customWidth="1"/>
    <col min="8963" max="8963" width="20.625" style="44" customWidth="1"/>
    <col min="8964" max="8964" width="13.875" style="44" customWidth="1"/>
    <col min="8965" max="8965" width="16.25" style="44" customWidth="1"/>
    <col min="8966" max="8966" width="11.5" style="44" customWidth="1"/>
    <col min="8967" max="8967" width="18.375" style="44" customWidth="1"/>
    <col min="8968" max="8969" width="11.375" style="44" customWidth="1"/>
    <col min="8970" max="8970" width="11.75" style="44" customWidth="1"/>
    <col min="8971" max="9216" width="8.875" style="44"/>
    <col min="9217" max="9217" width="15.875" style="44" customWidth="1"/>
    <col min="9218" max="9218" width="32" style="44" customWidth="1"/>
    <col min="9219" max="9219" width="20.625" style="44" customWidth="1"/>
    <col min="9220" max="9220" width="13.875" style="44" customWidth="1"/>
    <col min="9221" max="9221" width="16.25" style="44" customWidth="1"/>
    <col min="9222" max="9222" width="11.5" style="44" customWidth="1"/>
    <col min="9223" max="9223" width="18.375" style="44" customWidth="1"/>
    <col min="9224" max="9225" width="11.375" style="44" customWidth="1"/>
    <col min="9226" max="9226" width="11.75" style="44" customWidth="1"/>
    <col min="9227" max="9472" width="8.875" style="44"/>
    <col min="9473" max="9473" width="15.875" style="44" customWidth="1"/>
    <col min="9474" max="9474" width="32" style="44" customWidth="1"/>
    <col min="9475" max="9475" width="20.625" style="44" customWidth="1"/>
    <col min="9476" max="9476" width="13.875" style="44" customWidth="1"/>
    <col min="9477" max="9477" width="16.25" style="44" customWidth="1"/>
    <col min="9478" max="9478" width="11.5" style="44" customWidth="1"/>
    <col min="9479" max="9479" width="18.375" style="44" customWidth="1"/>
    <col min="9480" max="9481" width="11.375" style="44" customWidth="1"/>
    <col min="9482" max="9482" width="11.75" style="44" customWidth="1"/>
    <col min="9483" max="9728" width="8.875" style="44"/>
    <col min="9729" max="9729" width="15.875" style="44" customWidth="1"/>
    <col min="9730" max="9730" width="32" style="44" customWidth="1"/>
    <col min="9731" max="9731" width="20.625" style="44" customWidth="1"/>
    <col min="9732" max="9732" width="13.875" style="44" customWidth="1"/>
    <col min="9733" max="9733" width="16.25" style="44" customWidth="1"/>
    <col min="9734" max="9734" width="11.5" style="44" customWidth="1"/>
    <col min="9735" max="9735" width="18.375" style="44" customWidth="1"/>
    <col min="9736" max="9737" width="11.375" style="44" customWidth="1"/>
    <col min="9738" max="9738" width="11.75" style="44" customWidth="1"/>
    <col min="9739" max="9984" width="8.875" style="44"/>
    <col min="9985" max="9985" width="15.875" style="44" customWidth="1"/>
    <col min="9986" max="9986" width="32" style="44" customWidth="1"/>
    <col min="9987" max="9987" width="20.625" style="44" customWidth="1"/>
    <col min="9988" max="9988" width="13.875" style="44" customWidth="1"/>
    <col min="9989" max="9989" width="16.25" style="44" customWidth="1"/>
    <col min="9990" max="9990" width="11.5" style="44" customWidth="1"/>
    <col min="9991" max="9991" width="18.375" style="44" customWidth="1"/>
    <col min="9992" max="9993" width="11.375" style="44" customWidth="1"/>
    <col min="9994" max="9994" width="11.75" style="44" customWidth="1"/>
    <col min="9995" max="10240" width="8.875" style="44"/>
    <col min="10241" max="10241" width="15.875" style="44" customWidth="1"/>
    <col min="10242" max="10242" width="32" style="44" customWidth="1"/>
    <col min="10243" max="10243" width="20.625" style="44" customWidth="1"/>
    <col min="10244" max="10244" width="13.875" style="44" customWidth="1"/>
    <col min="10245" max="10245" width="16.25" style="44" customWidth="1"/>
    <col min="10246" max="10246" width="11.5" style="44" customWidth="1"/>
    <col min="10247" max="10247" width="18.375" style="44" customWidth="1"/>
    <col min="10248" max="10249" width="11.375" style="44" customWidth="1"/>
    <col min="10250" max="10250" width="11.75" style="44" customWidth="1"/>
    <col min="10251" max="10496" width="8.875" style="44"/>
    <col min="10497" max="10497" width="15.875" style="44" customWidth="1"/>
    <col min="10498" max="10498" width="32" style="44" customWidth="1"/>
    <col min="10499" max="10499" width="20.625" style="44" customWidth="1"/>
    <col min="10500" max="10500" width="13.875" style="44" customWidth="1"/>
    <col min="10501" max="10501" width="16.25" style="44" customWidth="1"/>
    <col min="10502" max="10502" width="11.5" style="44" customWidth="1"/>
    <col min="10503" max="10503" width="18.375" style="44" customWidth="1"/>
    <col min="10504" max="10505" width="11.375" style="44" customWidth="1"/>
    <col min="10506" max="10506" width="11.75" style="44" customWidth="1"/>
    <col min="10507" max="10752" width="8.875" style="44"/>
    <col min="10753" max="10753" width="15.875" style="44" customWidth="1"/>
    <col min="10754" max="10754" width="32" style="44" customWidth="1"/>
    <col min="10755" max="10755" width="20.625" style="44" customWidth="1"/>
    <col min="10756" max="10756" width="13.875" style="44" customWidth="1"/>
    <col min="10757" max="10757" width="16.25" style="44" customWidth="1"/>
    <col min="10758" max="10758" width="11.5" style="44" customWidth="1"/>
    <col min="10759" max="10759" width="18.375" style="44" customWidth="1"/>
    <col min="10760" max="10761" width="11.375" style="44" customWidth="1"/>
    <col min="10762" max="10762" width="11.75" style="44" customWidth="1"/>
    <col min="10763" max="11008" width="8.875" style="44"/>
    <col min="11009" max="11009" width="15.875" style="44" customWidth="1"/>
    <col min="11010" max="11010" width="32" style="44" customWidth="1"/>
    <col min="11011" max="11011" width="20.625" style="44" customWidth="1"/>
    <col min="11012" max="11012" width="13.875" style="44" customWidth="1"/>
    <col min="11013" max="11013" width="16.25" style="44" customWidth="1"/>
    <col min="11014" max="11014" width="11.5" style="44" customWidth="1"/>
    <col min="11015" max="11015" width="18.375" style="44" customWidth="1"/>
    <col min="11016" max="11017" width="11.375" style="44" customWidth="1"/>
    <col min="11018" max="11018" width="11.75" style="44" customWidth="1"/>
    <col min="11019" max="11264" width="8.875" style="44"/>
    <col min="11265" max="11265" width="15.875" style="44" customWidth="1"/>
    <col min="11266" max="11266" width="32" style="44" customWidth="1"/>
    <col min="11267" max="11267" width="20.625" style="44" customWidth="1"/>
    <col min="11268" max="11268" width="13.875" style="44" customWidth="1"/>
    <col min="11269" max="11269" width="16.25" style="44" customWidth="1"/>
    <col min="11270" max="11270" width="11.5" style="44" customWidth="1"/>
    <col min="11271" max="11271" width="18.375" style="44" customWidth="1"/>
    <col min="11272" max="11273" width="11.375" style="44" customWidth="1"/>
    <col min="11274" max="11274" width="11.75" style="44" customWidth="1"/>
    <col min="11275" max="11520" width="8.875" style="44"/>
    <col min="11521" max="11521" width="15.875" style="44" customWidth="1"/>
    <col min="11522" max="11522" width="32" style="44" customWidth="1"/>
    <col min="11523" max="11523" width="20.625" style="44" customWidth="1"/>
    <col min="11524" max="11524" width="13.875" style="44" customWidth="1"/>
    <col min="11525" max="11525" width="16.25" style="44" customWidth="1"/>
    <col min="11526" max="11526" width="11.5" style="44" customWidth="1"/>
    <col min="11527" max="11527" width="18.375" style="44" customWidth="1"/>
    <col min="11528" max="11529" width="11.375" style="44" customWidth="1"/>
    <col min="11530" max="11530" width="11.75" style="44" customWidth="1"/>
    <col min="11531" max="11776" width="8.875" style="44"/>
    <col min="11777" max="11777" width="15.875" style="44" customWidth="1"/>
    <col min="11778" max="11778" width="32" style="44" customWidth="1"/>
    <col min="11779" max="11779" width="20.625" style="44" customWidth="1"/>
    <col min="11780" max="11780" width="13.875" style="44" customWidth="1"/>
    <col min="11781" max="11781" width="16.25" style="44" customWidth="1"/>
    <col min="11782" max="11782" width="11.5" style="44" customWidth="1"/>
    <col min="11783" max="11783" width="18.375" style="44" customWidth="1"/>
    <col min="11784" max="11785" width="11.375" style="44" customWidth="1"/>
    <col min="11786" max="11786" width="11.75" style="44" customWidth="1"/>
    <col min="11787" max="12032" width="8.875" style="44"/>
    <col min="12033" max="12033" width="15.875" style="44" customWidth="1"/>
    <col min="12034" max="12034" width="32" style="44" customWidth="1"/>
    <col min="12035" max="12035" width="20.625" style="44" customWidth="1"/>
    <col min="12036" max="12036" width="13.875" style="44" customWidth="1"/>
    <col min="12037" max="12037" width="16.25" style="44" customWidth="1"/>
    <col min="12038" max="12038" width="11.5" style="44" customWidth="1"/>
    <col min="12039" max="12039" width="18.375" style="44" customWidth="1"/>
    <col min="12040" max="12041" width="11.375" style="44" customWidth="1"/>
    <col min="12042" max="12042" width="11.75" style="44" customWidth="1"/>
    <col min="12043" max="12288" width="8.875" style="44"/>
    <col min="12289" max="12289" width="15.875" style="44" customWidth="1"/>
    <col min="12290" max="12290" width="32" style="44" customWidth="1"/>
    <col min="12291" max="12291" width="20.625" style="44" customWidth="1"/>
    <col min="12292" max="12292" width="13.875" style="44" customWidth="1"/>
    <col min="12293" max="12293" width="16.25" style="44" customWidth="1"/>
    <col min="12294" max="12294" width="11.5" style="44" customWidth="1"/>
    <col min="12295" max="12295" width="18.375" style="44" customWidth="1"/>
    <col min="12296" max="12297" width="11.375" style="44" customWidth="1"/>
    <col min="12298" max="12298" width="11.75" style="44" customWidth="1"/>
    <col min="12299" max="12544" width="8.875" style="44"/>
    <col min="12545" max="12545" width="15.875" style="44" customWidth="1"/>
    <col min="12546" max="12546" width="32" style="44" customWidth="1"/>
    <col min="12547" max="12547" width="20.625" style="44" customWidth="1"/>
    <col min="12548" max="12548" width="13.875" style="44" customWidth="1"/>
    <col min="12549" max="12549" width="16.25" style="44" customWidth="1"/>
    <col min="12550" max="12550" width="11.5" style="44" customWidth="1"/>
    <col min="12551" max="12551" width="18.375" style="44" customWidth="1"/>
    <col min="12552" max="12553" width="11.375" style="44" customWidth="1"/>
    <col min="12554" max="12554" width="11.75" style="44" customWidth="1"/>
    <col min="12555" max="12800" width="8.875" style="44"/>
    <col min="12801" max="12801" width="15.875" style="44" customWidth="1"/>
    <col min="12802" max="12802" width="32" style="44" customWidth="1"/>
    <col min="12803" max="12803" width="20.625" style="44" customWidth="1"/>
    <col min="12804" max="12804" width="13.875" style="44" customWidth="1"/>
    <col min="12805" max="12805" width="16.25" style="44" customWidth="1"/>
    <col min="12806" max="12806" width="11.5" style="44" customWidth="1"/>
    <col min="12807" max="12807" width="18.375" style="44" customWidth="1"/>
    <col min="12808" max="12809" width="11.375" style="44" customWidth="1"/>
    <col min="12810" max="12810" width="11.75" style="44" customWidth="1"/>
    <col min="12811" max="13056" width="8.875" style="44"/>
    <col min="13057" max="13057" width="15.875" style="44" customWidth="1"/>
    <col min="13058" max="13058" width="32" style="44" customWidth="1"/>
    <col min="13059" max="13059" width="20.625" style="44" customWidth="1"/>
    <col min="13060" max="13060" width="13.875" style="44" customWidth="1"/>
    <col min="13061" max="13061" width="16.25" style="44" customWidth="1"/>
    <col min="13062" max="13062" width="11.5" style="44" customWidth="1"/>
    <col min="13063" max="13063" width="18.375" style="44" customWidth="1"/>
    <col min="13064" max="13065" width="11.375" style="44" customWidth="1"/>
    <col min="13066" max="13066" width="11.75" style="44" customWidth="1"/>
    <col min="13067" max="13312" width="8.875" style="44"/>
    <col min="13313" max="13313" width="15.875" style="44" customWidth="1"/>
    <col min="13314" max="13314" width="32" style="44" customWidth="1"/>
    <col min="13315" max="13315" width="20.625" style="44" customWidth="1"/>
    <col min="13316" max="13316" width="13.875" style="44" customWidth="1"/>
    <col min="13317" max="13317" width="16.25" style="44" customWidth="1"/>
    <col min="13318" max="13318" width="11.5" style="44" customWidth="1"/>
    <col min="13319" max="13319" width="18.375" style="44" customWidth="1"/>
    <col min="13320" max="13321" width="11.375" style="44" customWidth="1"/>
    <col min="13322" max="13322" width="11.75" style="44" customWidth="1"/>
    <col min="13323" max="13568" width="8.875" style="44"/>
    <col min="13569" max="13569" width="15.875" style="44" customWidth="1"/>
    <col min="13570" max="13570" width="32" style="44" customWidth="1"/>
    <col min="13571" max="13571" width="20.625" style="44" customWidth="1"/>
    <col min="13572" max="13572" width="13.875" style="44" customWidth="1"/>
    <col min="13573" max="13573" width="16.25" style="44" customWidth="1"/>
    <col min="13574" max="13574" width="11.5" style="44" customWidth="1"/>
    <col min="13575" max="13575" width="18.375" style="44" customWidth="1"/>
    <col min="13576" max="13577" width="11.375" style="44" customWidth="1"/>
    <col min="13578" max="13578" width="11.75" style="44" customWidth="1"/>
    <col min="13579" max="13824" width="8.875" style="44"/>
    <col min="13825" max="13825" width="15.875" style="44" customWidth="1"/>
    <col min="13826" max="13826" width="32" style="44" customWidth="1"/>
    <col min="13827" max="13827" width="20.625" style="44" customWidth="1"/>
    <col min="13828" max="13828" width="13.875" style="44" customWidth="1"/>
    <col min="13829" max="13829" width="16.25" style="44" customWidth="1"/>
    <col min="13830" max="13830" width="11.5" style="44" customWidth="1"/>
    <col min="13831" max="13831" width="18.375" style="44" customWidth="1"/>
    <col min="13832" max="13833" width="11.375" style="44" customWidth="1"/>
    <col min="13834" max="13834" width="11.75" style="44" customWidth="1"/>
    <col min="13835" max="14080" width="8.875" style="44"/>
    <col min="14081" max="14081" width="15.875" style="44" customWidth="1"/>
    <col min="14082" max="14082" width="32" style="44" customWidth="1"/>
    <col min="14083" max="14083" width="20.625" style="44" customWidth="1"/>
    <col min="14084" max="14084" width="13.875" style="44" customWidth="1"/>
    <col min="14085" max="14085" width="16.25" style="44" customWidth="1"/>
    <col min="14086" max="14086" width="11.5" style="44" customWidth="1"/>
    <col min="14087" max="14087" width="18.375" style="44" customWidth="1"/>
    <col min="14088" max="14089" width="11.375" style="44" customWidth="1"/>
    <col min="14090" max="14090" width="11.75" style="44" customWidth="1"/>
    <col min="14091" max="14336" width="8.875" style="44"/>
    <col min="14337" max="14337" width="15.875" style="44" customWidth="1"/>
    <col min="14338" max="14338" width="32" style="44" customWidth="1"/>
    <col min="14339" max="14339" width="20.625" style="44" customWidth="1"/>
    <col min="14340" max="14340" width="13.875" style="44" customWidth="1"/>
    <col min="14341" max="14341" width="16.25" style="44" customWidth="1"/>
    <col min="14342" max="14342" width="11.5" style="44" customWidth="1"/>
    <col min="14343" max="14343" width="18.375" style="44" customWidth="1"/>
    <col min="14344" max="14345" width="11.375" style="44" customWidth="1"/>
    <col min="14346" max="14346" width="11.75" style="44" customWidth="1"/>
    <col min="14347" max="14592" width="8.875" style="44"/>
    <col min="14593" max="14593" width="15.875" style="44" customWidth="1"/>
    <col min="14594" max="14594" width="32" style="44" customWidth="1"/>
    <col min="14595" max="14595" width="20.625" style="44" customWidth="1"/>
    <col min="14596" max="14596" width="13.875" style="44" customWidth="1"/>
    <col min="14597" max="14597" width="16.25" style="44" customWidth="1"/>
    <col min="14598" max="14598" width="11.5" style="44" customWidth="1"/>
    <col min="14599" max="14599" width="18.375" style="44" customWidth="1"/>
    <col min="14600" max="14601" width="11.375" style="44" customWidth="1"/>
    <col min="14602" max="14602" width="11.75" style="44" customWidth="1"/>
    <col min="14603" max="14848" width="8.875" style="44"/>
    <col min="14849" max="14849" width="15.875" style="44" customWidth="1"/>
    <col min="14850" max="14850" width="32" style="44" customWidth="1"/>
    <col min="14851" max="14851" width="20.625" style="44" customWidth="1"/>
    <col min="14852" max="14852" width="13.875" style="44" customWidth="1"/>
    <col min="14853" max="14853" width="16.25" style="44" customWidth="1"/>
    <col min="14854" max="14854" width="11.5" style="44" customWidth="1"/>
    <col min="14855" max="14855" width="18.375" style="44" customWidth="1"/>
    <col min="14856" max="14857" width="11.375" style="44" customWidth="1"/>
    <col min="14858" max="14858" width="11.75" style="44" customWidth="1"/>
    <col min="14859" max="15104" width="8.875" style="44"/>
    <col min="15105" max="15105" width="15.875" style="44" customWidth="1"/>
    <col min="15106" max="15106" width="32" style="44" customWidth="1"/>
    <col min="15107" max="15107" width="20.625" style="44" customWidth="1"/>
    <col min="15108" max="15108" width="13.875" style="44" customWidth="1"/>
    <col min="15109" max="15109" width="16.25" style="44" customWidth="1"/>
    <col min="15110" max="15110" width="11.5" style="44" customWidth="1"/>
    <col min="15111" max="15111" width="18.375" style="44" customWidth="1"/>
    <col min="15112" max="15113" width="11.375" style="44" customWidth="1"/>
    <col min="15114" max="15114" width="11.75" style="44" customWidth="1"/>
    <col min="15115" max="15360" width="8.875" style="44"/>
    <col min="15361" max="15361" width="15.875" style="44" customWidth="1"/>
    <col min="15362" max="15362" width="32" style="44" customWidth="1"/>
    <col min="15363" max="15363" width="20.625" style="44" customWidth="1"/>
    <col min="15364" max="15364" width="13.875" style="44" customWidth="1"/>
    <col min="15365" max="15365" width="16.25" style="44" customWidth="1"/>
    <col min="15366" max="15366" width="11.5" style="44" customWidth="1"/>
    <col min="15367" max="15367" width="18.375" style="44" customWidth="1"/>
    <col min="15368" max="15369" width="11.375" style="44" customWidth="1"/>
    <col min="15370" max="15370" width="11.75" style="44" customWidth="1"/>
    <col min="15371" max="15616" width="8.875" style="44"/>
    <col min="15617" max="15617" width="15.875" style="44" customWidth="1"/>
    <col min="15618" max="15618" width="32" style="44" customWidth="1"/>
    <col min="15619" max="15619" width="20.625" style="44" customWidth="1"/>
    <col min="15620" max="15620" width="13.875" style="44" customWidth="1"/>
    <col min="15621" max="15621" width="16.25" style="44" customWidth="1"/>
    <col min="15622" max="15622" width="11.5" style="44" customWidth="1"/>
    <col min="15623" max="15623" width="18.375" style="44" customWidth="1"/>
    <col min="15624" max="15625" width="11.375" style="44" customWidth="1"/>
    <col min="15626" max="15626" width="11.75" style="44" customWidth="1"/>
    <col min="15627" max="15872" width="8.875" style="44"/>
    <col min="15873" max="15873" width="15.875" style="44" customWidth="1"/>
    <col min="15874" max="15874" width="32" style="44" customWidth="1"/>
    <col min="15875" max="15875" width="20.625" style="44" customWidth="1"/>
    <col min="15876" max="15876" width="13.875" style="44" customWidth="1"/>
    <col min="15877" max="15877" width="16.25" style="44" customWidth="1"/>
    <col min="15878" max="15878" width="11.5" style="44" customWidth="1"/>
    <col min="15879" max="15879" width="18.375" style="44" customWidth="1"/>
    <col min="15880" max="15881" width="11.375" style="44" customWidth="1"/>
    <col min="15882" max="15882" width="11.75" style="44" customWidth="1"/>
    <col min="15883" max="16128" width="8.875" style="44"/>
    <col min="16129" max="16129" width="15.875" style="44" customWidth="1"/>
    <col min="16130" max="16130" width="32" style="44" customWidth="1"/>
    <col min="16131" max="16131" width="20.625" style="44" customWidth="1"/>
    <col min="16132" max="16132" width="13.875" style="44" customWidth="1"/>
    <col min="16133" max="16133" width="16.25" style="44" customWidth="1"/>
    <col min="16134" max="16134" width="11.5" style="44" customWidth="1"/>
    <col min="16135" max="16135" width="18.375" style="44" customWidth="1"/>
    <col min="16136" max="16137" width="11.375" style="44" customWidth="1"/>
    <col min="16138" max="16138" width="11.75" style="44" customWidth="1"/>
    <col min="16139" max="16384" width="8.875" style="44"/>
  </cols>
  <sheetData>
    <row r="1" spans="1:9" ht="31.9" customHeight="1">
      <c r="A1" s="108" t="s">
        <v>344</v>
      </c>
      <c r="B1" s="41"/>
      <c r="C1" s="41"/>
      <c r="D1" s="42"/>
      <c r="E1" s="42"/>
      <c r="F1" s="110"/>
      <c r="G1" s="110"/>
      <c r="H1" s="41"/>
    </row>
    <row r="2" spans="1:9" ht="19.899999999999999" customHeight="1">
      <c r="A2" s="1" t="s">
        <v>334</v>
      </c>
      <c r="B2" s="126"/>
      <c r="C2" s="237"/>
      <c r="D2" s="237"/>
      <c r="E2" s="126"/>
      <c r="F2" s="126"/>
      <c r="G2" s="126"/>
      <c r="H2" s="126"/>
      <c r="I2" s="127" t="s">
        <v>184</v>
      </c>
    </row>
    <row r="3" spans="1:9" s="119" customFormat="1" ht="45.75" customHeight="1">
      <c r="A3" s="189" t="s">
        <v>335</v>
      </c>
      <c r="B3" s="189" t="s">
        <v>336</v>
      </c>
      <c r="C3" s="179" t="s">
        <v>337</v>
      </c>
      <c r="D3" s="179" t="s">
        <v>338</v>
      </c>
      <c r="E3" s="189" t="s">
        <v>339</v>
      </c>
      <c r="F3" s="189" t="s">
        <v>292</v>
      </c>
      <c r="G3" s="187" t="s">
        <v>340</v>
      </c>
      <c r="H3" s="236" t="s">
        <v>341</v>
      </c>
      <c r="I3" s="236"/>
    </row>
    <row r="4" spans="1:9" s="119" customFormat="1" ht="73.150000000000006" customHeight="1">
      <c r="A4" s="190"/>
      <c r="B4" s="190"/>
      <c r="C4" s="179"/>
      <c r="D4" s="179"/>
      <c r="E4" s="225"/>
      <c r="F4" s="190"/>
      <c r="G4" s="235"/>
      <c r="H4" s="125" t="s">
        <v>342</v>
      </c>
      <c r="I4" s="125" t="s">
        <v>343</v>
      </c>
    </row>
    <row r="5" spans="1:9" s="119" customFormat="1" ht="25.15" customHeight="1">
      <c r="A5" s="229" t="s">
        <v>345</v>
      </c>
      <c r="B5" s="230"/>
      <c r="C5" s="230"/>
      <c r="D5" s="231"/>
      <c r="E5" s="128">
        <f>SUM(E6:E8)</f>
        <v>0</v>
      </c>
      <c r="F5" s="232"/>
      <c r="G5" s="233"/>
      <c r="H5" s="233"/>
      <c r="I5" s="234"/>
    </row>
    <row r="6" spans="1:9" s="119" customFormat="1" ht="25.15" customHeight="1">
      <c r="A6" s="129"/>
      <c r="B6" s="129"/>
      <c r="C6" s="129"/>
      <c r="D6" s="129"/>
      <c r="E6" s="129"/>
      <c r="F6" s="129"/>
      <c r="G6" s="129"/>
      <c r="H6" s="129"/>
      <c r="I6" s="129"/>
    </row>
    <row r="7" spans="1:9" s="119" customFormat="1" ht="25.15" customHeight="1">
      <c r="A7" s="129"/>
      <c r="B7" s="129"/>
      <c r="C7" s="129"/>
      <c r="D7" s="129"/>
      <c r="E7" s="129"/>
      <c r="F7" s="129"/>
      <c r="G7" s="129"/>
      <c r="H7" s="129"/>
      <c r="I7" s="129"/>
    </row>
    <row r="8" spans="1:9" s="119" customFormat="1" ht="25.15" customHeight="1">
      <c r="A8" s="129"/>
      <c r="B8" s="129"/>
      <c r="C8" s="129"/>
      <c r="D8" s="129"/>
      <c r="E8" s="129"/>
      <c r="F8" s="129"/>
      <c r="G8" s="129"/>
      <c r="H8" s="129"/>
      <c r="I8" s="129"/>
    </row>
    <row r="9" spans="1:9" s="119" customFormat="1" ht="25.15" customHeight="1">
      <c r="A9" s="229" t="s">
        <v>346</v>
      </c>
      <c r="B9" s="230"/>
      <c r="C9" s="230"/>
      <c r="D9" s="231"/>
      <c r="E9" s="128">
        <f>SUM(E10:E12)</f>
        <v>0</v>
      </c>
      <c r="F9" s="232"/>
      <c r="G9" s="233"/>
      <c r="H9" s="233"/>
      <c r="I9" s="234"/>
    </row>
    <row r="10" spans="1:9" s="119" customFormat="1" ht="25.15" customHeight="1">
      <c r="A10" s="129"/>
      <c r="B10" s="129"/>
      <c r="C10" s="129"/>
      <c r="D10" s="129"/>
      <c r="E10" s="129"/>
      <c r="F10" s="129"/>
      <c r="G10" s="129"/>
      <c r="H10" s="129"/>
      <c r="I10" s="129"/>
    </row>
    <row r="11" spans="1:9" s="119" customFormat="1" ht="25.15" customHeight="1">
      <c r="A11" s="129"/>
      <c r="B11" s="129"/>
      <c r="C11" s="129"/>
      <c r="D11" s="129"/>
      <c r="E11" s="129"/>
      <c r="F11" s="129"/>
      <c r="G11" s="129"/>
      <c r="H11" s="129"/>
      <c r="I11" s="129"/>
    </row>
    <row r="12" spans="1:9" s="119" customFormat="1" ht="25.15" customHeight="1">
      <c r="A12" s="129"/>
      <c r="B12" s="129"/>
      <c r="C12" s="129"/>
      <c r="D12" s="129"/>
      <c r="E12" s="129"/>
      <c r="F12" s="129"/>
      <c r="G12" s="129"/>
      <c r="H12" s="129"/>
      <c r="I12" s="129"/>
    </row>
    <row r="13" spans="1:9" s="119" customFormat="1" ht="25.15" customHeight="1">
      <c r="A13" s="229" t="s">
        <v>347</v>
      </c>
      <c r="B13" s="230"/>
      <c r="C13" s="230"/>
      <c r="D13" s="231"/>
      <c r="E13" s="128">
        <f>SUM(E14:E16)</f>
        <v>0</v>
      </c>
      <c r="F13" s="232"/>
      <c r="G13" s="233"/>
      <c r="H13" s="233"/>
      <c r="I13" s="234"/>
    </row>
    <row r="14" spans="1:9" s="119" customFormat="1" ht="25.15" customHeight="1">
      <c r="A14" s="129"/>
      <c r="B14" s="129"/>
      <c r="C14" s="129"/>
      <c r="D14" s="129"/>
      <c r="E14" s="129"/>
      <c r="F14" s="129"/>
      <c r="G14" s="129"/>
      <c r="H14" s="129"/>
      <c r="I14" s="129"/>
    </row>
    <row r="15" spans="1:9" s="119" customFormat="1" ht="25.15" customHeight="1">
      <c r="A15" s="129"/>
      <c r="B15" s="129"/>
      <c r="C15" s="129"/>
      <c r="D15" s="129"/>
      <c r="E15" s="129"/>
      <c r="F15" s="129"/>
      <c r="G15" s="129"/>
      <c r="H15" s="129"/>
      <c r="I15" s="129"/>
    </row>
    <row r="16" spans="1:9" s="119" customFormat="1" ht="25.15" customHeight="1">
      <c r="A16" s="129"/>
      <c r="B16" s="129"/>
      <c r="C16" s="129"/>
      <c r="D16" s="129"/>
      <c r="E16" s="129"/>
      <c r="F16" s="129"/>
      <c r="G16" s="129"/>
      <c r="H16" s="129"/>
      <c r="I16" s="129"/>
    </row>
    <row r="17" spans="1:9" s="119" customFormat="1" ht="25.15" customHeight="1">
      <c r="A17" s="229" t="s">
        <v>348</v>
      </c>
      <c r="B17" s="230"/>
      <c r="C17" s="230"/>
      <c r="D17" s="231"/>
      <c r="E17" s="128">
        <f>SUM(E18:E20)</f>
        <v>0</v>
      </c>
      <c r="F17" s="232"/>
      <c r="G17" s="233"/>
      <c r="H17" s="233"/>
      <c r="I17" s="234"/>
    </row>
    <row r="18" spans="1:9" s="119" customFormat="1" ht="25.15" customHeight="1">
      <c r="A18" s="129"/>
      <c r="B18" s="129"/>
      <c r="C18" s="129"/>
      <c r="D18" s="129"/>
      <c r="E18" s="129"/>
      <c r="F18" s="129"/>
      <c r="G18" s="129"/>
      <c r="H18" s="129"/>
      <c r="I18" s="129"/>
    </row>
    <row r="19" spans="1:9" s="119" customFormat="1" ht="25.15" customHeight="1">
      <c r="A19" s="129"/>
      <c r="B19" s="129"/>
      <c r="C19" s="129"/>
      <c r="D19" s="129"/>
      <c r="E19" s="129"/>
      <c r="F19" s="129"/>
      <c r="G19" s="129"/>
      <c r="H19" s="129"/>
      <c r="I19" s="129"/>
    </row>
    <row r="20" spans="1:9" s="119" customFormat="1" ht="25.15" customHeight="1">
      <c r="A20" s="129"/>
      <c r="B20" s="129"/>
      <c r="C20" s="129"/>
      <c r="D20" s="129"/>
      <c r="E20" s="129"/>
      <c r="F20" s="129"/>
      <c r="G20" s="129"/>
      <c r="H20" s="129"/>
      <c r="I20" s="129"/>
    </row>
    <row r="21" spans="1:9" s="119" customFormat="1" ht="33.75" customHeight="1">
      <c r="A21" s="77" t="s">
        <v>324</v>
      </c>
      <c r="B21" s="117"/>
      <c r="C21" s="78" t="s">
        <v>325</v>
      </c>
      <c r="D21" s="118"/>
      <c r="E21" s="118"/>
      <c r="F21" s="78" t="s">
        <v>326</v>
      </c>
      <c r="G21" s="118"/>
      <c r="H21" s="118"/>
      <c r="I21" s="118"/>
    </row>
    <row r="22" spans="1:9" s="132" customFormat="1" ht="37.5" customHeight="1">
      <c r="A22" s="130"/>
      <c r="B22" s="131"/>
      <c r="C22" s="131"/>
      <c r="D22" s="131"/>
    </row>
    <row r="23" spans="1:9" s="119" customFormat="1" ht="19.5" customHeight="1">
      <c r="A23" s="130"/>
      <c r="B23" s="131"/>
      <c r="C23" s="131"/>
      <c r="D23" s="131"/>
      <c r="E23" s="132"/>
      <c r="F23" s="132"/>
      <c r="G23" s="132"/>
      <c r="H23" s="133"/>
      <c r="I23" s="132"/>
    </row>
  </sheetData>
  <mergeCells count="17">
    <mergeCell ref="C2:D2"/>
    <mergeCell ref="A3:A4"/>
    <mergeCell ref="B3:B4"/>
    <mergeCell ref="C3:C4"/>
    <mergeCell ref="D3:D4"/>
    <mergeCell ref="A13:D13"/>
    <mergeCell ref="F13:I13"/>
    <mergeCell ref="A17:D17"/>
    <mergeCell ref="F17:I17"/>
    <mergeCell ref="F3:F4"/>
    <mergeCell ref="G3:G4"/>
    <mergeCell ref="H3:I3"/>
    <mergeCell ref="A5:D5"/>
    <mergeCell ref="F5:I5"/>
    <mergeCell ref="A9:D9"/>
    <mergeCell ref="F9:I9"/>
    <mergeCell ref="E3:E4"/>
  </mergeCells>
  <phoneticPr fontId="23" type="noConversion"/>
  <printOptions horizontalCentered="1"/>
  <pageMargins left="0.39370078740157483" right="0.39370078740157483" top="0.39370078740157483" bottom="0.39370078740157483" header="0.19685039370078741" footer="0.19685039370078741"/>
  <pageSetup paperSize="9" scale="90" orientation="landscape" r:id="rId1"/>
  <headerFooter alignWithMargins="0">
    <oddHeader xml:space="preserve">&amp;L&amp;"Times New Roman,標準"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7</vt:i4>
      </vt:variant>
      <vt:variant>
        <vt:lpstr>已命名的範圍</vt:lpstr>
      </vt:variant>
      <vt:variant>
        <vt:i4>6</vt:i4>
      </vt:variant>
    </vt:vector>
  </HeadingPairs>
  <TitlesOfParts>
    <vt:vector size="13" baseType="lpstr">
      <vt:lpstr>社福1</vt:lpstr>
      <vt:lpstr>教育2</vt:lpstr>
      <vt:lpstr>表3產表方式</vt:lpstr>
      <vt:lpstr>表3</vt:lpstr>
      <vt:lpstr>議員4</vt:lpstr>
      <vt:lpstr>民間5</vt:lpstr>
      <vt:lpstr>民間5 (花博)</vt:lpstr>
      <vt:lpstr>民間5!Print_Area</vt:lpstr>
      <vt:lpstr>社福1!Print_Area</vt:lpstr>
      <vt:lpstr>表3產表方式!Print_Area</vt:lpstr>
      <vt:lpstr>社福1!Print_Titles</vt:lpstr>
      <vt:lpstr>表3!Print_Titles</vt:lpstr>
      <vt:lpstr>教育2!Print_Titles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游宜珊</dc:creator>
  <cp:lastModifiedBy>歐姿欣</cp:lastModifiedBy>
  <cp:lastPrinted>2019-01-18T06:41:27Z</cp:lastPrinted>
  <dcterms:created xsi:type="dcterms:W3CDTF">2018-07-12T00:41:17Z</dcterms:created>
  <dcterms:modified xsi:type="dcterms:W3CDTF">2019-01-23T03:13:53Z</dcterms:modified>
</cp:coreProperties>
</file>